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4676" documentId="8_{D4F1903E-DED4-4167-9E83-388450B3115A}" xr6:coauthVersionLast="47" xr6:coauthVersionMax="47" xr10:uidLastSave="{F6D76EE4-1F02-4642-9549-89D62C41E4D1}"/>
  <bookViews>
    <workbookView xWindow="-120" yWindow="-120" windowWidth="29040" windowHeight="15720" tabRatio="842" xr2:uid="{46D7A30E-1813-4717-885F-2E9DF702069B}"/>
  </bookViews>
  <sheets>
    <sheet name="Kontaktai" sheetId="1" r:id="rId1"/>
    <sheet name="Turinys" sheetId="2" r:id="rId2"/>
    <sheet name="Finansiniai rodikliai" sheetId="63" r:id="rId3"/>
    <sheet name="Suvedimai" sheetId="45" r:id="rId4"/>
    <sheet name="Veiklos rodikliai" sheetId="30" r:id="rId5"/>
    <sheet name="Penkerių metų santrauka" sheetId="65" r:id="rId6"/>
    <sheet name="IV ketv. rezultatai" sheetId="66" r:id="rId7"/>
    <sheet name="Ketvirčių suvestinė" sheetId="16" r:id="rId8"/>
    <sheet name="Žalieji pajėgumai" sheetId="18" r:id="rId9"/>
    <sheet name="Tinklai" sheetId="17" r:id="rId10"/>
    <sheet name="Rezerviniai pajėgumai" sheetId="19" r:id="rId11"/>
    <sheet name="Sprendimai klientams" sheetId="20" r:id="rId12"/>
    <sheet name="Pelno (nuostolių) ataskaita" sheetId="23" r:id="rId13"/>
    <sheet name="Finansinės padėties ataskaita" sheetId="64" r:id="rId14"/>
    <sheet name="Pinigų srautų ataskaita" sheetId="24" r:id="rId15"/>
    <sheet name="Turto knyga&gt;&gt;" sheetId="46" r:id="rId16"/>
    <sheet name="Vėjas ir Saulė" sheetId="47" r:id="rId17"/>
    <sheet name="EEKS" sheetId="67" r:id="rId18"/>
    <sheet name="Vanduo" sheetId="48" r:id="rId19"/>
    <sheet name="Atliekos ir Biomasė" sheetId="49" r:id="rId20"/>
    <sheet name="Apsidraudimo lygis" sheetId="59" r:id="rId21"/>
    <sheet name="Gamtinės dujos" sheetId="50" r:id="rId22"/>
    <sheet name="Istoriniai duomenys&gt;&gt;" sheetId="51" r:id="rId23"/>
    <sheet name="Vėjo ir Saulės duomenys" sheetId="52" r:id="rId24"/>
    <sheet name="Vandens duomenys" sheetId="53" r:id="rId25"/>
    <sheet name="Atliekų ir Biomasės duomenys" sheetId="54" r:id="rId26"/>
    <sheet name="Gamtinių dujų duomenys" sheetId="55" r:id="rId27"/>
    <sheet name="Verslo aplinka" sheetId="56" r:id="rId28"/>
    <sheet name="Teisinė pastaba" sheetId="25" r:id="rId29"/>
  </sheet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47" l="1"/>
  <c r="K21" i="47"/>
  <c r="G23" i="47"/>
  <c r="G21" i="47"/>
</calcChain>
</file>

<file path=xl/sharedStrings.xml><?xml version="1.0" encoding="utf-8"?>
<sst xmlns="http://schemas.openxmlformats.org/spreadsheetml/2006/main" count="2269" uniqueCount="778">
  <si>
    <t>ir@ignitis.lt</t>
  </si>
  <si>
    <t>www.ignitisgrupe.lt/lt/investuotojams</t>
  </si>
  <si>
    <t>Turinys</t>
  </si>
  <si>
    <t>1. Finansiniai rodikliai</t>
  </si>
  <si>
    <t>&lt;- Eiti į puslapį</t>
  </si>
  <si>
    <t>2. Suvedimai</t>
  </si>
  <si>
    <t>3. Veiklos rodikliai</t>
  </si>
  <si>
    <t>4. Pgr. finansiniai rodikliai</t>
  </si>
  <si>
    <t>Nuorodos:</t>
  </si>
  <si>
    <t>Alternatyvūs veiklos rodikliai</t>
  </si>
  <si>
    <t xml:space="preserve">               &lt;- Atgal į turinį</t>
  </si>
  <si>
    <r>
      <t>Konsoliduota pelno (nuostolių) ataskaita</t>
    </r>
    <r>
      <rPr>
        <sz val="10"/>
        <color rgb="FF172E62"/>
        <rFont val="Arial"/>
        <family val="2"/>
        <charset val="186"/>
      </rPr>
      <t>, mln. Eur</t>
    </r>
  </si>
  <si>
    <t xml:space="preserve">∆ </t>
  </si>
  <si>
    <t>∆,%</t>
  </si>
  <si>
    <t>Koreguoti</t>
  </si>
  <si>
    <t>Ataskaitiniai</t>
  </si>
  <si>
    <t>Pajamos, iš viso</t>
  </si>
  <si>
    <t xml:space="preserve">Elektros, gamtinių dujų ir kitų paslaugų pirkimai </t>
  </si>
  <si>
    <t>-</t>
  </si>
  <si>
    <t>-%</t>
  </si>
  <si>
    <r>
      <t xml:space="preserve">OPEX </t>
    </r>
    <r>
      <rPr>
        <sz val="10"/>
        <color rgb="FFA6A6A6"/>
        <rFont val="Arial"/>
        <family val="2"/>
        <charset val="186"/>
      </rPr>
      <t>AVR</t>
    </r>
  </si>
  <si>
    <t xml:space="preserve">   Darbo užmokestis ir susijusios sąnaudos</t>
  </si>
  <si>
    <t xml:space="preserve">   Remonto ir techninės priežiūros sąnaudos</t>
  </si>
  <si>
    <t xml:space="preserve">   Kitos OPEX sąnaudos</t>
  </si>
  <si>
    <r>
      <t xml:space="preserve">EBITDA </t>
    </r>
    <r>
      <rPr>
        <sz val="10"/>
        <color rgb="FFA6A6A6"/>
        <rFont val="Arial"/>
        <family val="2"/>
        <charset val="186"/>
      </rPr>
      <t>AVR</t>
    </r>
  </si>
  <si>
    <t>Nusidėvėjimas ir amortizacija</t>
  </si>
  <si>
    <t>Ilgalaikio materialiojo ir nematerialiojo turto nurašymai, perkainojimas ir vertės sumažėjimo nuostoliai</t>
  </si>
  <si>
    <r>
      <t xml:space="preserve">Veiklos pelnas (EBIT) </t>
    </r>
    <r>
      <rPr>
        <sz val="10"/>
        <color rgb="FFA6A6A6"/>
        <rFont val="Arial"/>
        <family val="2"/>
        <charset val="186"/>
      </rPr>
      <t>AVR</t>
    </r>
  </si>
  <si>
    <t>Finansinės veiklos grynasis rezultatas</t>
  </si>
  <si>
    <t>Pelno mokesčio (sąnaudos) pajamos</t>
  </si>
  <si>
    <t>Grynasis pelnas</t>
  </si>
  <si>
    <t>n/a</t>
  </si>
  <si>
    <r>
      <t>Pajamos</t>
    </r>
    <r>
      <rPr>
        <sz val="10"/>
        <color rgb="FF172E62"/>
        <rFont val="Arial"/>
        <family val="2"/>
        <charset val="186"/>
      </rPr>
      <t>, mln. Eur</t>
    </r>
  </si>
  <si>
    <t>Sprendimai klientams</t>
  </si>
  <si>
    <t>Tinklai</t>
  </si>
  <si>
    <t>Žalieji pajėgumai</t>
  </si>
  <si>
    <t>Rezerviniai pajėgumai</t>
  </si>
  <si>
    <t>Kitos veiklos ir eliminavimai</t>
  </si>
  <si>
    <r>
      <t>Koreguotas EBITDA pagal segmentus</t>
    </r>
    <r>
      <rPr>
        <sz val="10"/>
        <color rgb="FF172E62"/>
        <rFont val="Arial"/>
        <family val="2"/>
        <charset val="186"/>
      </rPr>
      <t>, mln. Eur</t>
    </r>
  </si>
  <si>
    <r>
      <t>Veiklos pelnas (EBIT)</t>
    </r>
    <r>
      <rPr>
        <sz val="10"/>
        <color rgb="FF172E62"/>
        <rFont val="Arial"/>
        <family val="2"/>
        <charset val="186"/>
      </rPr>
      <t>, mln. Eur</t>
    </r>
  </si>
  <si>
    <r>
      <t>Koreguotas EBIT</t>
    </r>
    <r>
      <rPr>
        <sz val="10"/>
        <color theme="0" tint="-0.34998626667073579"/>
        <rFont val="Arial"/>
        <family val="2"/>
        <charset val="186"/>
      </rPr>
      <t xml:space="preserve"> AVR</t>
    </r>
  </si>
  <si>
    <r>
      <t>Investicijos pagal segmentus</t>
    </r>
    <r>
      <rPr>
        <sz val="10"/>
        <color rgb="FF172E62"/>
        <rFont val="Arial"/>
        <family val="2"/>
        <charset val="186"/>
      </rPr>
      <t>, mln. Eur</t>
    </r>
  </si>
  <si>
    <t xml:space="preserve">Žalieji pajėgumai </t>
  </si>
  <si>
    <t>Saulė</t>
  </si>
  <si>
    <t xml:space="preserve">Jūrinis vėjas </t>
  </si>
  <si>
    <t>Biokuras / atliekos</t>
  </si>
  <si>
    <t>Kita</t>
  </si>
  <si>
    <t xml:space="preserve">  Viso Investicijų į elektros energijos skirstymo tinklą:</t>
  </si>
  <si>
    <t xml:space="preserve"> Elektros energijos skirstymo tinklo plėtra (be išmaniųjų skaitiklių)</t>
  </si>
  <si>
    <t xml:space="preserve"> Elektros energijos skirstymo tinklo plėtra (išmanieji skaitikliai)</t>
  </si>
  <si>
    <t xml:space="preserve"> Elektros energijos skirstymo tinklo priežiūra</t>
  </si>
  <si>
    <t xml:space="preserve">  Viso Investicijų į dujų tinklą:</t>
  </si>
  <si>
    <t xml:space="preserve"> Gamtinių dujų skirstymo tinklo plėtra</t>
  </si>
  <si>
    <t xml:space="preserve"> Gamtinių dujų skirstymo tinklo priežiūra</t>
  </si>
  <si>
    <t xml:space="preserve">  Kita </t>
  </si>
  <si>
    <t xml:space="preserve">  Elektromobilių įkrovimo tinklas</t>
  </si>
  <si>
    <t xml:space="preserve">  Kita</t>
  </si>
  <si>
    <t>Viso dotacijų ir Investicijų, dengiamų iš investicijų naudą gaunančių klientų:</t>
  </si>
  <si>
    <t xml:space="preserve">  Dotacijos</t>
  </si>
  <si>
    <t>Investicijos (išskyrus dotacijas ir Investicijas, dengiamas iš investicijų naudą gaunančių klientų)</t>
  </si>
  <si>
    <r>
      <rPr>
        <i/>
        <vertAlign val="superscript"/>
        <sz val="10"/>
        <color rgb="FF595959"/>
        <rFont val="Arial"/>
        <family val="2"/>
        <charset val="186"/>
      </rPr>
      <t>1</t>
    </r>
    <r>
      <rPr>
        <i/>
        <sz val="8"/>
        <color rgb="FF595959"/>
        <rFont val="Arial"/>
        <family val="2"/>
        <charset val="186"/>
      </rPr>
      <t xml:space="preserve"> Investicijos, dengiamos iš investicijų naudą gaunančių klientų, apima naujų klientų prijungimo ir galios didinimo darbus bei infrastruktūros įrangos perkėlimą.</t>
    </r>
  </si>
  <si>
    <r>
      <t xml:space="preserve">Investicijos pagal šalis, </t>
    </r>
    <r>
      <rPr>
        <sz val="10"/>
        <color rgb="FF172E62"/>
        <rFont val="Arial"/>
        <family val="2"/>
        <charset val="186"/>
      </rPr>
      <t>mln. Eur</t>
    </r>
  </si>
  <si>
    <t>2025 m.,%</t>
  </si>
  <si>
    <t>2024 m.,%</t>
  </si>
  <si>
    <t>Lietuva</t>
  </si>
  <si>
    <t>Viso Investicijų</t>
  </si>
  <si>
    <r>
      <t>Panaudotas kapitalas</t>
    </r>
    <r>
      <rPr>
        <sz val="10"/>
        <color rgb="FF172E62"/>
        <rFont val="Arial"/>
        <family val="2"/>
        <charset val="186"/>
      </rPr>
      <t>, mln. Eur</t>
    </r>
  </si>
  <si>
    <t>2025 m. 
kovo 31 d.</t>
  </si>
  <si>
    <t>2024 m. 
gruodžio 31 d.</t>
  </si>
  <si>
    <t>∆</t>
  </si>
  <si>
    <t>Ilgalaikis turtas</t>
  </si>
  <si>
    <t>Kitas turtas</t>
  </si>
  <si>
    <t>Dotacijos ir subsidijos</t>
  </si>
  <si>
    <t>Ateinančių laikotarpių pajamos</t>
  </si>
  <si>
    <t>Atidėtojo mokesčio įsipareigojimai</t>
  </si>
  <si>
    <t>Ilgalaikiai atidėjiniai</t>
  </si>
  <si>
    <t>Kitas turtas ir įsipareigojimai</t>
  </si>
  <si>
    <t>Nuosavas kapitalas</t>
  </si>
  <si>
    <r>
      <t>Grynoji skola</t>
    </r>
    <r>
      <rPr>
        <sz val="10"/>
        <color rgb="FF172E62"/>
        <rFont val="Arial"/>
        <family val="2"/>
        <charset val="186"/>
      </rPr>
      <t>, mln. Eur</t>
    </r>
  </si>
  <si>
    <t>Pinigai ir pinigų ekvivalentai</t>
  </si>
  <si>
    <r>
      <t xml:space="preserve">Grynoji skola </t>
    </r>
    <r>
      <rPr>
        <sz val="10"/>
        <color theme="0" tint="-0.34998626667073579"/>
        <rFont val="Arial"/>
        <family val="2"/>
        <charset val="186"/>
      </rPr>
      <t>AVR</t>
    </r>
  </si>
  <si>
    <r>
      <t>Skolų apžvalga</t>
    </r>
    <r>
      <rPr>
        <sz val="10"/>
        <color rgb="FF172E62"/>
        <rFont val="Arial"/>
        <family val="2"/>
        <charset val="186"/>
      </rPr>
      <t>, mln. Eur</t>
    </r>
  </si>
  <si>
    <t>Vidutinis grąžinimo terminas (metais)</t>
  </si>
  <si>
    <t>Fiksuota palūkanų norma</t>
  </si>
  <si>
    <t>Dalis euro valiuta</t>
  </si>
  <si>
    <t>Obligacijos (įskaitant palūkanas)</t>
  </si>
  <si>
    <t>Banko sąskaitų perviršis, kredito linijos ir trumpalaikės paskolos</t>
  </si>
  <si>
    <t>Nuomos įsipareigojimai</t>
  </si>
  <si>
    <r>
      <t>Pinigų srautai</t>
    </r>
    <r>
      <rPr>
        <sz val="10"/>
        <color rgb="FF172E62"/>
        <rFont val="Arial"/>
        <family val="2"/>
        <charset val="186"/>
      </rPr>
      <t>, mln. Eur</t>
    </r>
  </si>
  <si>
    <t>Pinigų ir jų ekvivalentų likutis laikotarpio pradžioje</t>
  </si>
  <si>
    <t>CFO</t>
  </si>
  <si>
    <t>CFI</t>
  </si>
  <si>
    <t>CFF</t>
  </si>
  <si>
    <t>Pinigų ir jų ekvivalentų padidėjimas (sumažėjimas)</t>
  </si>
  <si>
    <t>Pinigų ir jų ekvivalentų likutis laikotarpio pabaigoje</t>
  </si>
  <si>
    <r>
      <t>FFO ir FCF</t>
    </r>
    <r>
      <rPr>
        <sz val="10"/>
        <color rgb="FF172E62"/>
        <rFont val="Arial"/>
        <family val="2"/>
        <charset val="186"/>
      </rPr>
      <t>, mln. Eur</t>
    </r>
  </si>
  <si>
    <r>
      <t xml:space="preserve">EBITDA </t>
    </r>
    <r>
      <rPr>
        <sz val="10"/>
        <color theme="0" tint="-0.34998626667073579"/>
        <rFont val="Arial"/>
        <family val="2"/>
        <charset val="186"/>
      </rPr>
      <t>AVR</t>
    </r>
  </si>
  <si>
    <t>Sumokėtos palūkanos</t>
  </si>
  <si>
    <t>Sumokėtas pelno mokestis</t>
  </si>
  <si>
    <t>Gautos palūkanos</t>
  </si>
  <si>
    <t>Gautos dotacijos</t>
  </si>
  <si>
    <t>Grynojo apyvartinio kapitalo pasikeitimai</t>
  </si>
  <si>
    <t xml:space="preserve"> </t>
  </si>
  <si>
    <t>Iš viso koreguota</t>
  </si>
  <si>
    <t>Koregavimas</t>
  </si>
  <si>
    <t>Iš viso</t>
  </si>
  <si>
    <t>Elektros, gamtinių dujų ir kitų paslaugų pirkimai</t>
  </si>
  <si>
    <t>Darbo užmokesčio ir susijusios sąnaudos</t>
  </si>
  <si>
    <t>Remontų ir priežiūros sąnaudos</t>
  </si>
  <si>
    <t>Kitos sąnaudos</t>
  </si>
  <si>
    <t>EBITDA</t>
  </si>
  <si>
    <t>EBIT</t>
  </si>
  <si>
    <t>Finansinė veikla, grynasis rezultatas</t>
  </si>
  <si>
    <t>Pelno mokesčio sąnaudos</t>
  </si>
  <si>
    <t xml:space="preserve">Investicijos </t>
  </si>
  <si>
    <t xml:space="preserve">- </t>
  </si>
  <si>
    <t>Investicijos</t>
  </si>
  <si>
    <r>
      <t>EBITDA</t>
    </r>
    <r>
      <rPr>
        <sz val="10"/>
        <color rgb="FF172E62"/>
        <rFont val="Arial"/>
        <family val="2"/>
        <charset val="186"/>
      </rPr>
      <t>, mln. Eur</t>
    </r>
  </si>
  <si>
    <r>
      <rPr>
        <b/>
        <sz val="10"/>
        <color rgb="FF595959"/>
        <rFont val="Arial"/>
        <family val="2"/>
        <charset val="186"/>
      </rPr>
      <t>EBITDA</t>
    </r>
    <r>
      <rPr>
        <sz val="10"/>
        <color rgb="FF595959"/>
        <rFont val="Arial"/>
        <family val="2"/>
        <charset val="186"/>
      </rPr>
      <t xml:space="preserve"> </t>
    </r>
    <r>
      <rPr>
        <sz val="10"/>
        <color theme="0" tint="-0.34998626667073579"/>
        <rFont val="Arial"/>
        <family val="2"/>
        <charset val="186"/>
      </rPr>
      <t>AVR</t>
    </r>
  </si>
  <si>
    <t>Koregavimai</t>
  </si>
  <si>
    <r>
      <t>Laikinieji reguliaciniai skirtumai</t>
    </r>
    <r>
      <rPr>
        <b/>
        <vertAlign val="superscript"/>
        <sz val="10"/>
        <color rgb="FF595959"/>
        <rFont val="Arial"/>
        <family val="2"/>
        <charset val="186"/>
      </rPr>
      <t>1</t>
    </r>
  </si>
  <si>
    <t>Iš viso EBITDA korekcijų</t>
  </si>
  <si>
    <r>
      <t xml:space="preserve">Koreguotas EBITDA </t>
    </r>
    <r>
      <rPr>
        <sz val="10"/>
        <color theme="0" tint="-0.34998626667073579"/>
        <rFont val="Arial"/>
        <family val="2"/>
        <charset val="186"/>
      </rPr>
      <t>AVR</t>
    </r>
  </si>
  <si>
    <r>
      <t>Veiklos pelno (EBIT) koregavimai</t>
    </r>
    <r>
      <rPr>
        <sz val="10"/>
        <color rgb="FF172E62"/>
        <rFont val="Arial"/>
        <family val="2"/>
        <charset val="186"/>
      </rPr>
      <t>, mln. Eur</t>
    </r>
  </si>
  <si>
    <r>
      <rPr>
        <b/>
        <sz val="10"/>
        <color rgb="FF595959"/>
        <rFont val="Arial"/>
        <family val="2"/>
        <charset val="186"/>
      </rPr>
      <t>Veiklos pelnas</t>
    </r>
    <r>
      <rPr>
        <sz val="10"/>
        <color rgb="FF595959"/>
        <rFont val="Arial"/>
        <family val="2"/>
        <charset val="186"/>
      </rPr>
      <t xml:space="preserve"> (EBIT) </t>
    </r>
    <r>
      <rPr>
        <sz val="10"/>
        <color theme="0" tint="-0.34998626667073579"/>
        <rFont val="Arial"/>
        <family val="2"/>
        <charset val="186"/>
      </rPr>
      <t>AVR</t>
    </r>
  </si>
  <si>
    <t>Iš viso EBIT korekcijų</t>
  </si>
  <si>
    <r>
      <t>Grynojo pelno koregavimai</t>
    </r>
    <r>
      <rPr>
        <sz val="10"/>
        <color rgb="FF172E62"/>
        <rFont val="Arial"/>
        <family val="2"/>
        <charset val="186"/>
      </rPr>
      <t>, mln. Eur</t>
    </r>
  </si>
  <si>
    <t>Iš viso grynojo pelno korekcijų</t>
  </si>
  <si>
    <r>
      <t xml:space="preserve">Koreguotas grynasis pelnas </t>
    </r>
    <r>
      <rPr>
        <sz val="10"/>
        <color theme="0" tint="-0.34998626667073579"/>
        <rFont val="Arial"/>
        <family val="2"/>
        <charset val="186"/>
      </rPr>
      <t>AVR</t>
    </r>
  </si>
  <si>
    <t>Pagrindiniai veiklos rodikliai</t>
  </si>
  <si>
    <t>Elektros energija</t>
  </si>
  <si>
    <t>GW</t>
  </si>
  <si>
    <t>Veikiantys pajėgumai</t>
  </si>
  <si>
    <t>Šiluma</t>
  </si>
  <si>
    <t>Pagaminta elektros energijos (neto)</t>
  </si>
  <si>
    <t>TWh</t>
  </si>
  <si>
    <t>Pagaminta žaliosios elektros energijos (neto)</t>
  </si>
  <si>
    <t>Žaliosios gamybos dalis</t>
  </si>
  <si>
    <t>%</t>
  </si>
  <si>
    <t>Elektros energijos pardavimai</t>
  </si>
  <si>
    <t xml:space="preserve">Paskirstyta elektros energijos </t>
  </si>
  <si>
    <t>SAIFI</t>
  </si>
  <si>
    <t>kartai</t>
  </si>
  <si>
    <t>SAIDI</t>
  </si>
  <si>
    <t>min.</t>
  </si>
  <si>
    <t>Pagaminta šiluminės energijos (neto)</t>
  </si>
  <si>
    <t>Gamtinės dujos</t>
  </si>
  <si>
    <t>Gamtinių dujų pardavimai</t>
  </si>
  <si>
    <t>Paskirstyta gamtinių dujų</t>
  </si>
  <si>
    <t>Pagrindiniai finansiniai rodikliai</t>
  </si>
  <si>
    <t>∆, %</t>
  </si>
  <si>
    <t>mln. Eur</t>
  </si>
  <si>
    <r>
      <t xml:space="preserve">Koreguoto EBITDA marža </t>
    </r>
    <r>
      <rPr>
        <sz val="10"/>
        <color theme="0" tint="-0.34998626667073579"/>
        <rFont val="Arial"/>
        <family val="2"/>
        <charset val="186"/>
      </rPr>
      <t>AVR</t>
    </r>
  </si>
  <si>
    <r>
      <t xml:space="preserve">Veiklos pelnas (EBIT) </t>
    </r>
    <r>
      <rPr>
        <sz val="10"/>
        <color theme="0" tint="-0.34998626667073579"/>
        <rFont val="Arial"/>
        <family val="2"/>
        <charset val="186"/>
      </rPr>
      <t>AVR</t>
    </r>
  </si>
  <si>
    <r>
      <t xml:space="preserve">Investicijos </t>
    </r>
    <r>
      <rPr>
        <sz val="10"/>
        <color theme="0" tint="-0.34998626667073579"/>
        <rFont val="Arial"/>
        <family val="2"/>
        <charset val="186"/>
      </rPr>
      <t>AVR</t>
    </r>
  </si>
  <si>
    <t>EURm</t>
  </si>
  <si>
    <r>
      <t xml:space="preserve">FFO </t>
    </r>
    <r>
      <rPr>
        <sz val="10"/>
        <color theme="0" tint="-0.34998626667073579"/>
        <rFont val="Arial"/>
        <family val="2"/>
        <charset val="186"/>
      </rPr>
      <t>AVR</t>
    </r>
  </si>
  <si>
    <r>
      <t xml:space="preserve">Koreguotas ROE (12 mėn.) </t>
    </r>
    <r>
      <rPr>
        <sz val="10"/>
        <color theme="0" tint="-0.34998626667073579"/>
        <rFont val="Arial"/>
        <family val="2"/>
        <charset val="186"/>
      </rPr>
      <t>AVR</t>
    </r>
  </si>
  <si>
    <r>
      <t xml:space="preserve">ROE (12 mėn.) </t>
    </r>
    <r>
      <rPr>
        <sz val="10"/>
        <color theme="0" tint="-0.34998626667073579"/>
        <rFont val="Arial"/>
        <family val="2"/>
        <charset val="186"/>
      </rPr>
      <t>AVR</t>
    </r>
  </si>
  <si>
    <r>
      <t xml:space="preserve">Koreguotas ROCE (12 mėn.) </t>
    </r>
    <r>
      <rPr>
        <sz val="10"/>
        <color theme="0" tint="-0.34998626667073579"/>
        <rFont val="Arial"/>
        <family val="2"/>
        <charset val="186"/>
      </rPr>
      <t>AVR</t>
    </r>
  </si>
  <si>
    <r>
      <t xml:space="preserve">ROCE (12 mėn.) </t>
    </r>
    <r>
      <rPr>
        <sz val="10"/>
        <color theme="0" tint="-0.34998626667073579"/>
        <rFont val="Arial"/>
        <family val="2"/>
        <charset val="186"/>
      </rPr>
      <t>AVR</t>
    </r>
  </si>
  <si>
    <r>
      <t xml:space="preserve">Pelnas, tenkantis vienai akcijai </t>
    </r>
    <r>
      <rPr>
        <sz val="10"/>
        <color theme="0" tint="-0.34998626667073579"/>
        <rFont val="Arial"/>
        <family val="2"/>
        <charset val="186"/>
      </rPr>
      <t>AVR</t>
    </r>
  </si>
  <si>
    <t>Eur</t>
  </si>
  <si>
    <r>
      <t xml:space="preserve">Grynasis apyvartinis kapitalas </t>
    </r>
    <r>
      <rPr>
        <sz val="10"/>
        <color theme="0" tint="-0.34998626667073579"/>
        <rFont val="Arial"/>
        <family val="2"/>
        <charset val="186"/>
      </rPr>
      <t>AVR</t>
    </r>
  </si>
  <si>
    <r>
      <t xml:space="preserve">Nuosavo kapitalo lygis </t>
    </r>
    <r>
      <rPr>
        <sz val="10"/>
        <color theme="0" tint="-0.34998626667073579"/>
        <rFont val="Arial"/>
        <family val="2"/>
        <charset val="186"/>
      </rPr>
      <t>AVR</t>
    </r>
  </si>
  <si>
    <r>
      <t xml:space="preserve">Bendrojo likvidumo koef. </t>
    </r>
    <r>
      <rPr>
        <sz val="10"/>
        <color theme="0" tint="-0.34998626667073579"/>
        <rFont val="Arial"/>
        <family val="2"/>
        <charset val="186"/>
      </rPr>
      <t>AVR</t>
    </r>
  </si>
  <si>
    <t>2025 m. 
I ketv.</t>
  </si>
  <si>
    <t>2024 m. 
IV ketv.</t>
  </si>
  <si>
    <t>2024 m. 
III ketv.</t>
  </si>
  <si>
    <t>2024 m. 
II ketv.</t>
  </si>
  <si>
    <t>2024 m. 
I ketv.</t>
  </si>
  <si>
    <t>2023 m. 
IV ketv.</t>
  </si>
  <si>
    <t>2023 m. 
III ketv.</t>
  </si>
  <si>
    <t>2023 m. 
II ketv.</t>
  </si>
  <si>
    <t>2022 m. 
IV ketv.</t>
  </si>
  <si>
    <t>2022 m. 
II ketv.</t>
  </si>
  <si>
    <r>
      <t xml:space="preserve">Koreguotas EBITDA </t>
    </r>
    <r>
      <rPr>
        <sz val="10"/>
        <color rgb="FFBCBCBC"/>
        <rFont val="Arial"/>
        <family val="2"/>
        <charset val="186"/>
      </rPr>
      <t>AVR</t>
    </r>
  </si>
  <si>
    <t xml:space="preserve">   Žalieji pajėgumai</t>
  </si>
  <si>
    <t xml:space="preserve">   Tinklai</t>
  </si>
  <si>
    <t xml:space="preserve">   Rezerviniai pajėgumai </t>
  </si>
  <si>
    <t xml:space="preserve">   Sprendimai klientams</t>
  </si>
  <si>
    <t xml:space="preserve">   Kitos veiklos ir eliminavimai</t>
  </si>
  <si>
    <r>
      <t xml:space="preserve">Koreguoto EBITDA marža </t>
    </r>
    <r>
      <rPr>
        <sz val="10"/>
        <color rgb="FFBCBCBC"/>
        <rFont val="Arial"/>
        <family val="2"/>
        <charset val="186"/>
      </rPr>
      <t>AVR</t>
    </r>
  </si>
  <si>
    <r>
      <t xml:space="preserve">Koreguotas EBIT </t>
    </r>
    <r>
      <rPr>
        <sz val="10"/>
        <color rgb="FFBCBCBC"/>
        <rFont val="Arial"/>
        <family val="2"/>
        <charset val="186"/>
      </rPr>
      <t>AVR</t>
    </r>
  </si>
  <si>
    <t>2024 m. gruodžio 31 d.</t>
  </si>
  <si>
    <t>2024 m. rugsėjo 30 d.</t>
  </si>
  <si>
    <t>2024 m. birželio 30 d.</t>
  </si>
  <si>
    <t>2024 m. 
kovo 31 d.</t>
  </si>
  <si>
    <t>2023 m. gruodžio 31 d.</t>
  </si>
  <si>
    <t>2023 m. rugsėjo 30 d.</t>
  </si>
  <si>
    <t>2023 m. birželio 30 d.</t>
  </si>
  <si>
    <t>2023 m. 
kovo 31 d.</t>
  </si>
  <si>
    <t>2022 m. 
III ketv.</t>
  </si>
  <si>
    <t>Žaliųjų pajėgumų segmento pagrindiniai finansiniai rodikliai</t>
  </si>
  <si>
    <r>
      <t xml:space="preserve">Investicijos </t>
    </r>
    <r>
      <rPr>
        <sz val="10"/>
        <color rgb="FFBCBCBC"/>
        <rFont val="Arial"/>
        <family val="2"/>
        <charset val="186"/>
      </rPr>
      <t>AVR</t>
    </r>
  </si>
  <si>
    <r>
      <t>Koreguoto EBITDA marža, </t>
    </r>
    <r>
      <rPr>
        <sz val="10"/>
        <color rgb="FFBCBCBC"/>
        <rFont val="Arial"/>
        <family val="2"/>
        <charset val="186"/>
      </rPr>
      <t>AVR</t>
    </r>
  </si>
  <si>
    <t>IMT, nematerialus ir naudojimo teise valdomas turtas</t>
  </si>
  <si>
    <t>Žaliųjų pajėgumų segmento pagrindiniai veiklos rodikliai</t>
  </si>
  <si>
    <t>Sausumos vėjo parkų prieinamumo koeficientas</t>
  </si>
  <si>
    <t>Sausumos vėjo parkų apkrovos koeficientas</t>
  </si>
  <si>
    <t>Vėjo greitis</t>
  </si>
  <si>
    <t>m/s</t>
  </si>
  <si>
    <r>
      <rPr>
        <i/>
        <vertAlign val="superscript"/>
        <sz val="10"/>
        <color rgb="FF595959"/>
        <rFont val="Arial"/>
        <family val="2"/>
        <charset val="186"/>
      </rPr>
      <t>1</t>
    </r>
    <r>
      <rPr>
        <i/>
        <sz val="8"/>
        <color rgb="FF595959"/>
        <rFont val="Arial"/>
        <family val="2"/>
        <charset val="186"/>
      </rPr>
      <t xml:space="preserve"> Vilniaus KJ ir Kauno KJ gali naudoti gamtines dujas jėgainės paleidimui, stabdymui, bandymams ir kt., kurių rezultatų vertės įtrauktos į „Atliekų jėgainės“ eilutę.  </t>
    </r>
  </si>
  <si>
    <t>Tinklų segmento pagrindiniai finansiniai rodikliai</t>
  </si>
  <si>
    <t xml:space="preserve">Koreguoto EBITDA reguliuojamos veiklos dalis </t>
  </si>
  <si>
    <t>Tinklų segmento pagrindiniai reguliaciniai rodikliai</t>
  </si>
  <si>
    <r>
      <t>2025 m.</t>
    </r>
    <r>
      <rPr>
        <b/>
        <vertAlign val="superscript"/>
        <sz val="10"/>
        <color rgb="FFFFFFFF"/>
        <rFont val="Arial"/>
        <family val="2"/>
        <charset val="186"/>
      </rPr>
      <t>1</t>
    </r>
  </si>
  <si>
    <r>
      <t>2024 m.</t>
    </r>
    <r>
      <rPr>
        <b/>
        <vertAlign val="superscript"/>
        <sz val="10"/>
        <color rgb="FFFFFFFF"/>
        <rFont val="Arial"/>
        <family val="2"/>
        <charset val="186"/>
      </rPr>
      <t>1</t>
    </r>
  </si>
  <si>
    <r>
      <t>RAB</t>
    </r>
    <r>
      <rPr>
        <vertAlign val="superscript"/>
        <sz val="10"/>
        <color rgb="FF595959"/>
        <rFont val="Arial"/>
        <family val="2"/>
        <charset val="186"/>
      </rPr>
      <t>3</t>
    </r>
  </si>
  <si>
    <t>WACC (svertinis vidurkis)</t>
  </si>
  <si>
    <t>Nusidėvėjimas ir amortizacija (reguliacinis)</t>
  </si>
  <si>
    <t>Papildoma tarifo dedamoji</t>
  </si>
  <si>
    <t>Elektros energijos skirstymas</t>
  </si>
  <si>
    <t>WACC</t>
  </si>
  <si>
    <t>Gamtinių dujų skirstymas</t>
  </si>
  <si>
    <r>
      <rPr>
        <i/>
        <vertAlign val="superscript"/>
        <sz val="10"/>
        <color rgb="FF595959"/>
        <rFont val="Arial"/>
        <family val="2"/>
        <charset val="186"/>
      </rPr>
      <t>1</t>
    </r>
    <r>
      <rPr>
        <i/>
        <sz val="8"/>
        <color rgb="FF595959"/>
        <rFont val="Arial"/>
        <family val="2"/>
        <charset val="186"/>
      </rPr>
      <t xml:space="preserve"> Duomenys patvirtinti ir viešinami reguliuotojo (VERT).</t>
    </r>
  </si>
  <si>
    <r>
      <rPr>
        <i/>
        <vertAlign val="superscript"/>
        <sz val="10"/>
        <color rgb="FF595959"/>
        <rFont val="Arial"/>
        <family val="2"/>
        <charset val="186"/>
      </rPr>
      <t>2</t>
    </r>
    <r>
      <rPr>
        <i/>
        <sz val="8"/>
        <color rgb="FF595959"/>
        <rFont val="Arial"/>
        <family val="2"/>
        <charset val="186"/>
      </rPr>
      <t xml:space="preserve"> Faktiniai duomenys paimti iš Tinklų segmento Pelno (nuostolių) ataskaitos.</t>
    </r>
  </si>
  <si>
    <r>
      <rPr>
        <i/>
        <vertAlign val="superscript"/>
        <sz val="10"/>
        <color rgb="FF595959"/>
        <rFont val="Arial"/>
        <family val="2"/>
        <charset val="186"/>
      </rPr>
      <t>3</t>
    </r>
    <r>
      <rPr>
        <i/>
        <sz val="8"/>
        <color rgb="FF595959"/>
        <rFont val="Arial"/>
        <family val="2"/>
        <charset val="186"/>
      </rPr>
      <t xml:space="preserve"> RAB laikotarpio pradžioje.</t>
    </r>
  </si>
  <si>
    <t>Tinklų segmento pagrindiniai veiklos rodikliai</t>
  </si>
  <si>
    <t>Tinklų ilgis</t>
  </si>
  <si>
    <t>tūkst. km</t>
  </si>
  <si>
    <t>Klientų skaičius</t>
  </si>
  <si>
    <t>tūkst.</t>
  </si>
  <si>
    <t>iš kurių gaminantys vartotojai ir gamintojai</t>
  </si>
  <si>
    <t>gaminančių vartotojų ir gamintojų leistinoji naudoti galia</t>
  </si>
  <si>
    <t>MW</t>
  </si>
  <si>
    <t>Įrengtų išmaniųjų skaitiklių skaičius</t>
  </si>
  <si>
    <t xml:space="preserve">Elektros energija </t>
  </si>
  <si>
    <t>Paskirstyta elektros energijos</t>
  </si>
  <si>
    <t xml:space="preserve">   iš kurių privatiems klientams</t>
  </si>
  <si>
    <t xml:space="preserve">   iš kurių verslo klientams</t>
  </si>
  <si>
    <t>Technologiniai nuostoliai</t>
  </si>
  <si>
    <t>Naujų klientų prijungimai</t>
  </si>
  <si>
    <t>Prijungimų galios didinimai</t>
  </si>
  <si>
    <t>Naujų klientų prijungimų ir galios didinimų leistinoji naudoti galia</t>
  </si>
  <si>
    <t>Prijungimo trukmė (vidutiniškai)</t>
  </si>
  <si>
    <t>k. d.</t>
  </si>
  <si>
    <t>Garantinis tiekimas</t>
  </si>
  <si>
    <t xml:space="preserve">Gamtinės dujos </t>
  </si>
  <si>
    <t>Nauji prijungimai ir galios didinimai</t>
  </si>
  <si>
    <t>Klientų patirtis</t>
  </si>
  <si>
    <t>NPS (Aptarnavimo)</t>
  </si>
  <si>
    <t>Rezervinių pajėgų segmento pagrindiniai finansiniai rodikliai</t>
  </si>
  <si>
    <t>Rezerviniai pajėgumai segmento pagrindiniai veiklos rodikliai</t>
  </si>
  <si>
    <r>
      <t>Prieinamumo koeficientas</t>
    </r>
    <r>
      <rPr>
        <vertAlign val="superscript"/>
        <sz val="10"/>
        <color rgb="FF595959"/>
        <rFont val="Arial"/>
        <family val="2"/>
        <charset val="186"/>
      </rPr>
      <t>1</t>
    </r>
  </si>
  <si>
    <t>Apkrovos koeficientas</t>
  </si>
  <si>
    <r>
      <rPr>
        <i/>
        <vertAlign val="superscript"/>
        <sz val="8"/>
        <color rgb="FF595959"/>
        <rFont val="Arial"/>
        <family val="2"/>
        <charset val="186"/>
      </rPr>
      <t>1</t>
    </r>
    <r>
      <rPr>
        <i/>
        <sz val="8"/>
        <color rgb="FF595959"/>
        <rFont val="Arial"/>
        <family val="2"/>
        <charset val="186"/>
      </rPr>
      <t xml:space="preserve"> Neįtraukiant planuojamų remonto darbų.</t>
    </r>
  </si>
  <si>
    <t>KCB</t>
  </si>
  <si>
    <t>Sprendimų klientams segmento pagrindiniai finansiniai rodikliai</t>
  </si>
  <si>
    <t>Sprendimų klientams segmento pagrindiniai veiklos rodikliai</t>
  </si>
  <si>
    <t>mln.</t>
  </si>
  <si>
    <t>(0.0)</t>
  </si>
  <si>
    <t>Elektromobilių įkrovimo prieigos</t>
  </si>
  <si>
    <t>vnt.</t>
  </si>
  <si>
    <t xml:space="preserve">Gamtinių dujų atsargos </t>
  </si>
  <si>
    <t>Latvija</t>
  </si>
  <si>
    <t>Estija</t>
  </si>
  <si>
    <t>Lenkija</t>
  </si>
  <si>
    <t>Iš viso mažmeninės prekybos</t>
  </si>
  <si>
    <t>iš kurių privatiems klientams</t>
  </si>
  <si>
    <t>iš kurių verslo klientams</t>
  </si>
  <si>
    <t>Suomija</t>
  </si>
  <si>
    <t>NPS (privačių klientų aptarnavimo)</t>
  </si>
  <si>
    <t>NPS (verslo klientų aptarnavimo)</t>
  </si>
  <si>
    <r>
      <t xml:space="preserve">Konsoliduota finansinės padėties ataskaita, </t>
    </r>
    <r>
      <rPr>
        <sz val="10"/>
        <color rgb="FF172E62"/>
        <rFont val="Arial"/>
        <family val="2"/>
        <charset val="186"/>
      </rPr>
      <t>mln. Eur</t>
    </r>
  </si>
  <si>
    <t>Turtas</t>
  </si>
  <si>
    <t>Nematerialusis turtas</t>
  </si>
  <si>
    <t>Ilgalaikis materialusis turtas</t>
  </si>
  <si>
    <t>Naudojimo teise valdomas turtas</t>
  </si>
  <si>
    <t>Išankstiniai apmokėjimai už ilgalaikį turtą</t>
  </si>
  <si>
    <t>Investicinis turtas</t>
  </si>
  <si>
    <t>Ilgalaikės gautinos sumos</t>
  </si>
  <si>
    <t>Kitas finansinis turtas</t>
  </si>
  <si>
    <t>Kitas ilgalaikis turtas</t>
  </si>
  <si>
    <t>Atidėtojo mokesčio turtas</t>
  </si>
  <si>
    <t>Atsargos</t>
  </si>
  <si>
    <t>Išankstiniai apmokėjimai ir ateinančių laikotarpių sąnaudos</t>
  </si>
  <si>
    <t>Prekybos gautinos sumos</t>
  </si>
  <si>
    <t>Kitos gautinos sumos</t>
  </si>
  <si>
    <t>Kitas trumpalaikis turtas</t>
  </si>
  <si>
    <t>Iš anksto sumokėtas pelno mokestis</t>
  </si>
  <si>
    <t>Ilgalaikis turtas, skirtas parduoti</t>
  </si>
  <si>
    <t>Trumpalaikis turtas</t>
  </si>
  <si>
    <t>Turtas, iš viso</t>
  </si>
  <si>
    <t>Nuosavas kapitalas ir įsipareigojimai</t>
  </si>
  <si>
    <t>Įstatinis kapitalas</t>
  </si>
  <si>
    <t>Rezervai</t>
  </si>
  <si>
    <t>Nepaskirstytasis pelnas</t>
  </si>
  <si>
    <t>Nekontroliuojanti dalis</t>
  </si>
  <si>
    <t>Ilgalaikės paskolos ir obligacijos</t>
  </si>
  <si>
    <t>Ilgalaikiai nuomos įsipareigojimai</t>
  </si>
  <si>
    <t>Atidėjiniai</t>
  </si>
  <si>
    <t>Kiti ilgalaikiai įsipareigojimai</t>
  </si>
  <si>
    <t>Ilgalaikiai įsipareigojimai</t>
  </si>
  <si>
    <t>Paskolos</t>
  </si>
  <si>
    <t>Prekybos mokėtinos sumos</t>
  </si>
  <si>
    <t>Gauti išankstiniai apmokėjimai</t>
  </si>
  <si>
    <t>Mokėtinas pelno mokestis</t>
  </si>
  <si>
    <t>Kiti trumpalaikiai įsipareigojimai</t>
  </si>
  <si>
    <t>Trumpalaikiai įsipareigojimai</t>
  </si>
  <si>
    <t>Įsipareigojimai, iš viso</t>
  </si>
  <si>
    <t>Nuosavas kapitalas ir įsipareigojimai, iš viso</t>
  </si>
  <si>
    <t>Pajamos pagal sutartis su klientais</t>
  </si>
  <si>
    <t>Kitos veiklos pajamos</t>
  </si>
  <si>
    <t>Remonto ir techninės priežiūros sąnaudos</t>
  </si>
  <si>
    <t>Sąnaudos, iš viso</t>
  </si>
  <si>
    <t>Veiklos pelnas (EBIT)</t>
  </si>
  <si>
    <t>Finansinės pajamos</t>
  </si>
  <si>
    <t>Finansinės sąnaudos</t>
  </si>
  <si>
    <t>Pelnas (nuostoliai) prieš apmokestinimą</t>
  </si>
  <si>
    <t>Grynasis pelnas už laikotarpį</t>
  </si>
  <si>
    <t>Priskiriama:</t>
  </si>
  <si>
    <t>AB „Ignitis grupė“ akcininkams</t>
  </si>
  <si>
    <t>Nekontroliuojančiai daliai</t>
  </si>
  <si>
    <t>Pagrindinis ir sumažintas pelnas, tenkantis vienai akcijai (Eur)</t>
  </si>
  <si>
    <t>Vidutinis svertinis akcijų skaičius</t>
  </si>
  <si>
    <t>Aktuarinių prielaidų pasikeitimas</t>
  </si>
  <si>
    <t>Straipsniai, kurie nebus perklasifikuojami į pelną (nuostolius) (atėmus mokesčius), iš viso</t>
  </si>
  <si>
    <t>Pinigų srautų apsidraudimas – veiksminga tikrosios vertės pokyčio dalis</t>
  </si>
  <si>
    <t>Pinigų srautų apsidraudimas – perklasifikuota į pelną (nuostolius)</t>
  </si>
  <si>
    <t>Užsienyje veikiantys ūkio subjektai – valiutų keitimo skirtumai</t>
  </si>
  <si>
    <t>Straipsniai, kurie bus perklasifikuojami į pelną (nuostolius) (atėmus mokesčius), iš viso</t>
  </si>
  <si>
    <t>Kitos bendrosios pajamos (sąnaudos) už laikotarpį, iš viso</t>
  </si>
  <si>
    <t>Bendrosios pajamos (sąnaudos) už laikotarpį, iš viso</t>
  </si>
  <si>
    <r>
      <t>Konsoliduota pinigų srautų ataskaita</t>
    </r>
    <r>
      <rPr>
        <sz val="10"/>
        <color rgb="FF172E62"/>
        <rFont val="Arial"/>
        <family val="2"/>
        <charset val="186"/>
      </rPr>
      <t>, mln. Eur</t>
    </r>
  </si>
  <si>
    <t>Koregavimai:</t>
  </si>
  <si>
    <t>Nusidėvėjimo ir amortizacijos sąnaudos</t>
  </si>
  <si>
    <t>Dotacijų nusidėvėjimas ir amortizacija</t>
  </si>
  <si>
    <t>Išvestinių finansinių priemonių tikrosios vertės pasikeitimas</t>
  </si>
  <si>
    <t>Pelno mokesčio sąnaudos/(pajamos)</t>
  </si>
  <si>
    <t>Atidėjinių padidėjimas/(sumažėjimas)</t>
  </si>
  <si>
    <t>Ilgalaikio materialiojo turto ir turto, skirto parduoti, perleidimo/nurašymo nuostoliai/(pelnas)</t>
  </si>
  <si>
    <t>Palūkanų pajamos</t>
  </si>
  <si>
    <t>Palūkanų sąnaudos</t>
  </si>
  <si>
    <t xml:space="preserve">Kitos finansinės veiklos sąnaudos/(pajamos) </t>
  </si>
  <si>
    <t>Apyvartinio kapitalo pasikeitimai:</t>
  </si>
  <si>
    <t>Prekybos ir kitų gautinų sumų (padidėjimas)/sumažėjimas</t>
  </si>
  <si>
    <t>Atsargų, išankstinių apmokėjimų, kito trumpalaikio ir ilgalaikio turto (padidėjimas)/sumažėjimas</t>
  </si>
  <si>
    <t>Prekybos mokėtinų sumų, ateinančių laikotarpių pajamų, gautų išankstinių apmokėjimų, kitų ilgalaikių ir trumpalaikių mokėtinų sumų ir įsipareigojimų padidėjimas/(sumažėjimas)</t>
  </si>
  <si>
    <t>(Sumokėtas)/atgautas pelno mokestis</t>
  </si>
  <si>
    <t>Grynieji pagrindinės veiklos pinigų srautai</t>
  </si>
  <si>
    <t>Ilgalaikio materialiojo ir nematerialiojo turto įsigijimas</t>
  </si>
  <si>
    <t>Įplaukos iš ilgalaikio materialiojo turto, turto, skirto parduoti, ir nematerialiojo turto perleidimo</t>
  </si>
  <si>
    <t>Suteiktos paskolos</t>
  </si>
  <si>
    <t>Gauti finansinio lizingo mokėjimai</t>
  </si>
  <si>
    <t>Indėlių sumažėjimas/(padidėjimas)</t>
  </si>
  <si>
    <t>(Investicijos į)/grąža iš investicinių fondų</t>
  </si>
  <si>
    <t>Grynieji investicinės veiklos pinigų srautai</t>
  </si>
  <si>
    <t>Gautos paskolos</t>
  </si>
  <si>
    <t>Sugrąžintos paskolos</t>
  </si>
  <si>
    <t>Sąskaitos perviršio grynasis pokytis</t>
  </si>
  <si>
    <t>Nuomos mokėjimai</t>
  </si>
  <si>
    <t>Grynieji finansinės veiklos pinigų srautai</t>
  </si>
  <si>
    <t>Pinigų ir pinigų ekvivalentų padidėjimas/(sumažėjimas)</t>
  </si>
  <si>
    <t>Pinigai ir pinigų ekvivalentai laikotarpio pradžioje</t>
  </si>
  <si>
    <t>Pinigai ir pinigų ekvivalentai  laikotarpio pabaigoje</t>
  </si>
  <si>
    <t>Energijos rūšis</t>
  </si>
  <si>
    <t>Ignitis grupės valdoma dalis, %</t>
  </si>
  <si>
    <t>Finansinis konsolidavimas</t>
  </si>
  <si>
    <t>Šalis</t>
  </si>
  <si>
    <t>Veiklos pradžia / Numatoma veiklos pradžia</t>
  </si>
  <si>
    <t>Instaliuota galia, MW</t>
  </si>
  <si>
    <t>Pagamintas elekros kiekis, GWh¹</t>
  </si>
  <si>
    <r>
      <t>Apkrovos koeficientas,%</t>
    </r>
    <r>
      <rPr>
        <b/>
        <vertAlign val="superscript"/>
        <sz val="10"/>
        <color rgb="FFFFFFFF"/>
        <rFont val="Arial"/>
        <family val="2"/>
        <charset val="186"/>
      </rPr>
      <t>2</t>
    </r>
  </si>
  <si>
    <t>Tarifas / Elektros prekybos sutartis</t>
  </si>
  <si>
    <t>Užtikrintų pajamų dalis</t>
  </si>
  <si>
    <t>Kapitalinės investicijos, mln. Eur</t>
  </si>
  <si>
    <t>Vėjo gūsis (Liepynė)</t>
  </si>
  <si>
    <t>Sausumos vėjo parkas</t>
  </si>
  <si>
    <t>Pilnas</t>
  </si>
  <si>
    <t xml:space="preserve">2010 m. </t>
  </si>
  <si>
    <t>Rinkos sąlygomis</t>
  </si>
  <si>
    <t>Vėjo gūsis (Kreivėnai)</t>
  </si>
  <si>
    <t>2010 m.</t>
  </si>
  <si>
    <t>Véjo Vatas</t>
  </si>
  <si>
    <t>2011 m.</t>
  </si>
  <si>
    <t>Tuuleenergia</t>
  </si>
  <si>
    <t>2013 m. -2014 m.</t>
  </si>
  <si>
    <t>Elektros prekybos sutartys / 
FiP 12 MW</t>
  </si>
  <si>
    <t>Eurakras</t>
  </si>
  <si>
    <t>2016 m.</t>
  </si>
  <si>
    <t>Pomerania</t>
  </si>
  <si>
    <t xml:space="preserve">2021 m. IV ketv. </t>
  </si>
  <si>
    <t>CfD</t>
  </si>
  <si>
    <t>Mažeikiai</t>
  </si>
  <si>
    <t>2023 m.</t>
  </si>
  <si>
    <t>Elektros prekybos sutartys</t>
  </si>
  <si>
    <t>Silezija I</t>
  </si>
  <si>
    <t>2024 m.</t>
  </si>
  <si>
    <t>Saulės parkas</t>
  </si>
  <si>
    <t>Iš viso veikiantys vėjo ir saulės parkai</t>
  </si>
  <si>
    <t>Silezija II</t>
  </si>
  <si>
    <t>CfD / Elektros prekybos sutartys</t>
  </si>
  <si>
    <t>Lenkijos saulės elektrinių portfelis</t>
  </si>
  <si>
    <t>2025 m.</t>
  </si>
  <si>
    <t>Kelmė VP II</t>
  </si>
  <si>
    <t>Stelpe saulės parkas</t>
  </si>
  <si>
    <t>Varme saulės parkas</t>
  </si>
  <si>
    <t>Tume saulės parkas</t>
  </si>
  <si>
    <t>2026 m.</t>
  </si>
  <si>
    <t>Iš viso vystomi vėjo ir saulės parkai</t>
  </si>
  <si>
    <r>
      <rPr>
        <i/>
        <vertAlign val="superscript"/>
        <sz val="8"/>
        <color rgb="FF595959"/>
        <rFont val="Arial"/>
        <family val="2"/>
        <charset val="186"/>
      </rPr>
      <t>2</t>
    </r>
    <r>
      <rPr>
        <i/>
        <sz val="8"/>
        <color rgb="FF595959"/>
        <rFont val="Arial"/>
        <family val="2"/>
        <charset val="186"/>
      </rPr>
      <t>Bendras vėjo jėgainių apkrovos koeficientas skaičiuotas taikant svertinį vidurkį.</t>
    </r>
  </si>
  <si>
    <t>Komercinė veikla²</t>
  </si>
  <si>
    <t>Veiklos pradžia</t>
  </si>
  <si>
    <t>Instaliuota elektros galia, MW</t>
  </si>
  <si>
    <t>Pagamintas elektros kiekis, GWh</t>
  </si>
  <si>
    <t>Apkrovos koficientas, %</t>
  </si>
  <si>
    <t>Kruonio HAE</t>
  </si>
  <si>
    <t>Hidroakumuliacinė</t>
  </si>
  <si>
    <t>1992 m. -1998 m.¹</t>
  </si>
  <si>
    <t>Kauno HE</t>
  </si>
  <si>
    <t>Hidro</t>
  </si>
  <si>
    <t>1959 m.</t>
  </si>
  <si>
    <t>Kruonio HAE plėtros projektas</t>
  </si>
  <si>
    <t>Iš viso hidro pajėgumai</t>
  </si>
  <si>
    <t>¹ Pirma turbina įvesta į eksploataciją 1992 m., visi pajėgumai 1998 m.</t>
  </si>
  <si>
    <t>Instaliuota šilumos galia, MW</t>
  </si>
  <si>
    <r>
      <t>Pagamintas elektros kiekis, GWh</t>
    </r>
    <r>
      <rPr>
        <b/>
        <vertAlign val="superscript"/>
        <sz val="10"/>
        <color rgb="FFFFFFFF"/>
        <rFont val="Arial"/>
        <family val="2"/>
        <charset val="186"/>
      </rPr>
      <t>1</t>
    </r>
  </si>
  <si>
    <r>
      <t>Pagamintas šilumos kiekis, GWh</t>
    </r>
    <r>
      <rPr>
        <b/>
        <vertAlign val="superscript"/>
        <sz val="10"/>
        <color rgb="FFFFFFFF"/>
        <rFont val="Arial"/>
        <family val="2"/>
        <charset val="186"/>
      </rPr>
      <t>1</t>
    </r>
  </si>
  <si>
    <t>Sudeginamų atliekų kiekis, t¹</t>
  </si>
  <si>
    <t>Kauno KJ</t>
  </si>
  <si>
    <t>Atliekos</t>
  </si>
  <si>
    <t xml:space="preserve">2020 m. III ketv. </t>
  </si>
  <si>
    <t>Vilniaus KJ atliekų blokas</t>
  </si>
  <si>
    <t xml:space="preserve">2021 m. I ketv. </t>
  </si>
  <si>
    <t>Vilniaus KJ biokuro blokas</t>
  </si>
  <si>
    <t>Biokuras</t>
  </si>
  <si>
    <t xml:space="preserve">2024 m. I ketv. </t>
  </si>
  <si>
    <t>Elektrėnų biokuro katilinė</t>
  </si>
  <si>
    <t>2015 m.</t>
  </si>
  <si>
    <t>Iš viso veikiantys pajėgumai</t>
  </si>
  <si>
    <t>Atliekos/Biokuras</t>
  </si>
  <si>
    <t>2027 m.</t>
  </si>
  <si>
    <t>2028 m.</t>
  </si>
  <si>
    <r>
      <rPr>
        <i/>
        <vertAlign val="superscript"/>
        <sz val="8"/>
        <color rgb="FF595959"/>
        <rFont val="Arial"/>
        <family val="2"/>
        <charset val="186"/>
      </rPr>
      <t>1</t>
    </r>
    <r>
      <rPr>
        <i/>
        <sz val="8"/>
        <color rgb="FF595959"/>
        <rFont val="Arial"/>
        <family val="2"/>
        <charset val="186"/>
      </rPr>
      <t xml:space="preserve"> Apsidraudimo lygis yra pateiktas iki strateginio periodo pabaigos.</t>
    </r>
  </si>
  <si>
    <t>Komercinė veikla¹</t>
  </si>
  <si>
    <t>Reguliuojama veikla</t>
  </si>
  <si>
    <t>Bendrojo pelno marža Eur/MWh</t>
  </si>
  <si>
    <t>Bendrojo pelno marža, mln. Eur</t>
  </si>
  <si>
    <t>Veiklos sąnaudos mln. Eur</t>
  </si>
  <si>
    <t>RAB, mln. Eur</t>
  </si>
  <si>
    <t>WACC, %</t>
  </si>
  <si>
    <t>Nusidėvėjimas ir amortizacija (reguliacinis), mln. Eur</t>
  </si>
  <si>
    <t>2012 m.</t>
  </si>
  <si>
    <t>7-8 EK blokai</t>
  </si>
  <si>
    <t>2003 m. - 2009 m.</t>
  </si>
  <si>
    <t>2022 m.</t>
  </si>
  <si>
    <t>2021 m.</t>
  </si>
  <si>
    <t>2020 m.</t>
  </si>
  <si>
    <t>2025 m.
I ketv.</t>
  </si>
  <si>
    <t>2024
IV ketv.</t>
  </si>
  <si>
    <t>2024
III ketv.</t>
  </si>
  <si>
    <t>2024
II ketv.</t>
  </si>
  <si>
    <t>2024 m.
I ketv.</t>
  </si>
  <si>
    <t>2023m. 
IV ketv.</t>
  </si>
  <si>
    <t>2023 m. 
I ketv.</t>
  </si>
  <si>
    <t>2022 m. 
I ketv.</t>
  </si>
  <si>
    <t>2021 m. 
IV ketv.</t>
  </si>
  <si>
    <t>2021 m. 
III ketv.</t>
  </si>
  <si>
    <t>2021 m. 
II ketv.</t>
  </si>
  <si>
    <t>2021 m. 
I ketv.</t>
  </si>
  <si>
    <t>2020 m. 
IV ketv.</t>
  </si>
  <si>
    <t>2020 m. 
III ketv.</t>
  </si>
  <si>
    <t>2020 m. 
II ketv.</t>
  </si>
  <si>
    <t>2020 m. 
I ketv.</t>
  </si>
  <si>
    <t>Pagaminta elektros energija, GWh</t>
  </si>
  <si>
    <t>Véjo gūsis (Liepynė) VP</t>
  </si>
  <si>
    <t>Vėjo gūsis (Kreivėnai) VP</t>
  </si>
  <si>
    <t>Vėjo gūsis (Tauragė) SP</t>
  </si>
  <si>
    <t>Véjo Vatas VP</t>
  </si>
  <si>
    <t>Tuuleenergia VP</t>
  </si>
  <si>
    <t>Eurakras VP</t>
  </si>
  <si>
    <t>Pomerania VP</t>
  </si>
  <si>
    <t>Mažeikiai VP</t>
  </si>
  <si>
    <t>Silezija VP I</t>
  </si>
  <si>
    <t>Silezija VP II</t>
  </si>
  <si>
    <t>Kelmė VP I</t>
  </si>
  <si>
    <t>Apkrovos koeficientas, %</t>
  </si>
  <si>
    <r>
      <t>Vėjo gūsis (Tauragė) SP</t>
    </r>
    <r>
      <rPr>
        <vertAlign val="superscript"/>
        <sz val="10"/>
        <color rgb="FF595959"/>
        <rFont val="Arial"/>
        <family val="2"/>
        <charset val="186"/>
      </rPr>
      <t>2</t>
    </r>
  </si>
  <si>
    <r>
      <t>Pomerania VP</t>
    </r>
    <r>
      <rPr>
        <vertAlign val="superscript"/>
        <sz val="10"/>
        <color rgb="FF595959"/>
        <rFont val="Arial"/>
        <family val="2"/>
        <charset val="186"/>
      </rPr>
      <t>3</t>
    </r>
  </si>
  <si>
    <r>
      <t>Mažeikiai VP</t>
    </r>
    <r>
      <rPr>
        <vertAlign val="superscript"/>
        <sz val="10"/>
        <color rgb="FF595959"/>
        <rFont val="Arial"/>
        <family val="2"/>
        <charset val="186"/>
      </rPr>
      <t>4</t>
    </r>
  </si>
  <si>
    <r>
      <t>Silezija VP I</t>
    </r>
    <r>
      <rPr>
        <vertAlign val="superscript"/>
        <sz val="10"/>
        <color rgb="FF595959"/>
        <rFont val="Arial"/>
        <family val="2"/>
        <charset val="186"/>
      </rPr>
      <t>5</t>
    </r>
  </si>
  <si>
    <r>
      <t>Silezija VP II</t>
    </r>
    <r>
      <rPr>
        <vertAlign val="superscript"/>
        <sz val="10"/>
        <color rgb="FF595959"/>
        <rFont val="Arial"/>
        <family val="2"/>
        <charset val="186"/>
      </rPr>
      <t>6</t>
    </r>
  </si>
  <si>
    <r>
      <t>Kelmė VP I</t>
    </r>
    <r>
      <rPr>
        <vertAlign val="superscript"/>
        <sz val="10"/>
        <color rgb="FF595959"/>
        <rFont val="Arial"/>
        <family val="2"/>
        <charset val="186"/>
      </rPr>
      <t>7</t>
    </r>
  </si>
  <si>
    <r>
      <t>Kelmė VP II</t>
    </r>
    <r>
      <rPr>
        <vertAlign val="superscript"/>
        <sz val="10"/>
        <color rgb="FF595959"/>
        <rFont val="Arial"/>
        <family val="2"/>
        <charset val="186"/>
      </rPr>
      <t>7</t>
    </r>
  </si>
  <si>
    <r>
      <t>Iš viso</t>
    </r>
    <r>
      <rPr>
        <b/>
        <vertAlign val="superscript"/>
        <sz val="10"/>
        <color rgb="FF595959"/>
        <rFont val="Arial"/>
        <family val="2"/>
        <charset val="186"/>
      </rPr>
      <t>1</t>
    </r>
  </si>
  <si>
    <t>Veiklos sąnaudos tūkst. Eur/MW</t>
  </si>
  <si>
    <r>
      <t>Véjo gūsis</t>
    </r>
    <r>
      <rPr>
        <vertAlign val="superscript"/>
        <sz val="10"/>
        <color rgb="FF595959"/>
        <rFont val="Arial"/>
        <family val="2"/>
        <charset val="186"/>
      </rPr>
      <t>2</t>
    </r>
  </si>
  <si>
    <r>
      <rPr>
        <i/>
        <vertAlign val="superscript"/>
        <sz val="8"/>
        <color rgb="FF595959"/>
        <rFont val="Arial"/>
        <family val="2"/>
        <charset val="186"/>
      </rPr>
      <t>2</t>
    </r>
    <r>
      <rPr>
        <i/>
        <sz val="8"/>
        <color rgb="FF595959"/>
        <rFont val="Arial"/>
        <family val="2"/>
        <charset val="186"/>
      </rPr>
      <t xml:space="preserve"> Vėjo gūsis (Tauragė) SP apkrovos koeficientas skaičiuotas laikotarpiui nuo komercinės veiklos pradžios (2024 m. rugpjūčio mėn.). Taip pat, Veiklos sąnaudos tūkst. Eur/MW neįtraukia Vėjo gūsis (Tauragė) saulės parko pajėgumų.</t>
    </r>
  </si>
  <si>
    <r>
      <rPr>
        <i/>
        <vertAlign val="superscript"/>
        <sz val="8"/>
        <color rgb="FF595959"/>
        <rFont val="Arial"/>
        <family val="2"/>
        <charset val="186"/>
      </rPr>
      <t xml:space="preserve">3 </t>
    </r>
    <r>
      <rPr>
        <i/>
        <sz val="8"/>
        <color rgb="FF595959"/>
        <rFont val="Arial"/>
        <family val="2"/>
        <charset val="186"/>
      </rPr>
      <t>Pomerania VP apkrovos koeficientas skaičiuotas laikotarpiui nuo komercinės veiklos pradžios (2021 m. gruodžio mėn.).</t>
    </r>
  </si>
  <si>
    <r>
      <rPr>
        <i/>
        <vertAlign val="superscript"/>
        <sz val="8"/>
        <color rgb="FF595959"/>
        <rFont val="Arial"/>
        <family val="2"/>
        <charset val="186"/>
      </rPr>
      <t xml:space="preserve">4 </t>
    </r>
    <r>
      <rPr>
        <i/>
        <sz val="8"/>
        <color rgb="FF595959"/>
        <rFont val="Arial"/>
        <family val="2"/>
        <charset val="186"/>
      </rPr>
      <t>Mažeikiai VP apkrovos koeficientas skaičiuotas laikotarpiui nuo komercinės veiklos pradžios (2023 m. rugpjūčio mėn.).</t>
    </r>
  </si>
  <si>
    <r>
      <rPr>
        <i/>
        <vertAlign val="superscript"/>
        <sz val="8"/>
        <color rgb="FF595959"/>
        <rFont val="Arial"/>
        <family val="2"/>
        <charset val="186"/>
      </rPr>
      <t xml:space="preserve">5 </t>
    </r>
    <r>
      <rPr>
        <i/>
        <sz val="8"/>
        <color rgb="FF595959"/>
        <rFont val="Arial"/>
        <family val="2"/>
        <charset val="186"/>
      </rPr>
      <t>Silezija I VP apkrovos koeficientas skaičiuotas laikotarpiui nuo komercinės veiklos pradžios (2024 m. kovo mėn.).</t>
    </r>
  </si>
  <si>
    <t>Komercinė veikla</t>
  </si>
  <si>
    <t>Apkrovos koeficientas,%</t>
  </si>
  <si>
    <t xml:space="preserve">2022 m. </t>
  </si>
  <si>
    <t>Vilniau KJ atliekų blokas</t>
  </si>
  <si>
    <t>Pagaminta šiluminė energija, GWh</t>
  </si>
  <si>
    <t>Sudegintų atliekų kiekis, t (tūkst.)</t>
  </si>
  <si>
    <t>Savikaina ir veiklos sąnaudos mln. Eur</t>
  </si>
  <si>
    <r>
      <t>Kauno KJ</t>
    </r>
    <r>
      <rPr>
        <vertAlign val="superscript"/>
        <sz val="10"/>
        <color rgb="FF595959"/>
        <rFont val="Arial"/>
        <family val="2"/>
        <charset val="186"/>
      </rPr>
      <t>1</t>
    </r>
  </si>
  <si>
    <t>Vilniaus KJ</t>
  </si>
  <si>
    <r>
      <rPr>
        <i/>
        <vertAlign val="superscript"/>
        <sz val="8"/>
        <color rgb="FF595959"/>
        <rFont val="Arial"/>
        <family val="2"/>
        <charset val="186"/>
      </rPr>
      <t>1</t>
    </r>
    <r>
      <rPr>
        <i/>
        <sz val="8"/>
        <color rgb="FF595959"/>
        <rFont val="Arial"/>
        <family val="2"/>
        <charset val="186"/>
      </rPr>
      <t xml:space="preserve"> Kauno KJ 2021 m. rezultatai buvo pakoreguoti (lyginant su Faktų lentele, pateikta kartu su 2021 m. Ignitis Grupės metiniu pranešimu) dėl audito atliktų korekcijų.</t>
    </r>
  </si>
  <si>
    <r>
      <t>2020 m.</t>
    </r>
    <r>
      <rPr>
        <b/>
        <vertAlign val="superscript"/>
        <sz val="10"/>
        <color rgb="FFFFFFFF"/>
        <rFont val="Arial"/>
        <family val="2"/>
        <charset val="186"/>
      </rPr>
      <t>1</t>
    </r>
  </si>
  <si>
    <t>2024 m.
IV ketv.</t>
  </si>
  <si>
    <t>2024 m.
III ketv.</t>
  </si>
  <si>
    <t>2024 m.
II ketv.</t>
  </si>
  <si>
    <t>KCB komercinė</t>
  </si>
  <si>
    <t>Bendrasis pelnas, mln. Eur</t>
  </si>
  <si>
    <t>Bendrojo pelno marža, Eur/ MWh</t>
  </si>
  <si>
    <r>
      <rPr>
        <i/>
        <vertAlign val="superscript"/>
        <sz val="8"/>
        <color rgb="FF595959"/>
        <rFont val="Arial"/>
        <family val="2"/>
        <charset val="186"/>
      </rPr>
      <t>1</t>
    </r>
    <r>
      <rPr>
        <i/>
        <sz val="8"/>
        <color rgb="FF595959"/>
        <rFont val="Arial"/>
        <family val="2"/>
        <charset val="186"/>
      </rPr>
      <t xml:space="preserve"> Dėl pokyčio apskaitos politikoje ir perklasifikavimo bei vadovybės koregavimų mažinimo, visi 2020 m. koreguoti finansiniai rodikliai buvo retrospektyviai perskaičiuoti (daugiau informacijos galite rasti Metiniame pranešime už 2021 m. „Metiniai rezultatai“ skyriaus dalį „Reikšmingi pokyčiai per 2021 m. ataskaitinį laikotarpį“).</t>
    </r>
  </si>
  <si>
    <r>
      <t xml:space="preserve">Vidutinė valandinė elektros rinkos kaina </t>
    </r>
    <r>
      <rPr>
        <vertAlign val="superscript"/>
        <sz val="10"/>
        <color rgb="FF595959"/>
        <rFont val="Arial"/>
        <family val="2"/>
        <charset val="186"/>
      </rPr>
      <t>1</t>
    </r>
  </si>
  <si>
    <t>Eur/MWh</t>
  </si>
  <si>
    <r>
      <t>Gamtinių dujų rinkos kaina</t>
    </r>
    <r>
      <rPr>
        <vertAlign val="superscript"/>
        <sz val="10"/>
        <color rgb="FF595959"/>
        <rFont val="Arial"/>
        <family val="2"/>
        <charset val="186"/>
      </rPr>
      <t>2</t>
    </r>
  </si>
  <si>
    <t>Priimamų atliekų vartų mokestis</t>
  </si>
  <si>
    <t>Vilniaus regiono</t>
  </si>
  <si>
    <t>Eur/t</t>
  </si>
  <si>
    <t>Kauno regiono</t>
  </si>
  <si>
    <r>
      <t>Šilumos kaina</t>
    </r>
    <r>
      <rPr>
        <vertAlign val="superscript"/>
        <sz val="10"/>
        <color rgb="FF595959"/>
        <rFont val="Arial"/>
        <family val="2"/>
        <charset val="186"/>
      </rPr>
      <t>3</t>
    </r>
  </si>
  <si>
    <t>Vilniaus regionas</t>
  </si>
  <si>
    <t>Kauno regionas</t>
  </si>
  <si>
    <r>
      <t>Biokuro rinkos kaina</t>
    </r>
    <r>
      <rPr>
        <vertAlign val="superscript"/>
        <sz val="10"/>
        <color rgb="FF595959"/>
        <rFont val="Arial"/>
        <family val="2"/>
        <charset val="186"/>
      </rPr>
      <t>4</t>
    </r>
  </si>
  <si>
    <r>
      <rPr>
        <i/>
        <vertAlign val="superscript"/>
        <sz val="8"/>
        <color rgb="FF595959"/>
        <rFont val="Arial"/>
        <family val="2"/>
        <charset val="186"/>
      </rPr>
      <t>1</t>
    </r>
    <r>
      <rPr>
        <i/>
        <sz val="8"/>
        <color rgb="FF595959"/>
        <rFont val="Arial"/>
        <family val="2"/>
        <charset val="186"/>
      </rPr>
      <t xml:space="preserve"> Nordpool. Lietuvos, Latvijos, Estijos ir Suomijos elektros kainų nustatymui yra naudojamos vidutinės mėnesio kainos, o Lenkijos elektros kainų nustatymui yra naudojamos vidutinės valandos kainos.</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</si>
  <si>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</si>
  <si>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Kadangi Baltpool nuo 2024 m. spalio mėnesio nebeteikia vidutinės Lietuvos biokuro kainos, paskutinis ketvirtis skaičiuojamas pagal vidutinę Vilniaus apskrities biokuro kainą.</t>
    </r>
  </si>
  <si>
    <r>
      <rPr>
        <i/>
        <vertAlign val="superscript"/>
        <sz val="8"/>
        <color rgb="FF595959"/>
        <rFont val="Arial"/>
        <family val="2"/>
        <charset val="186"/>
      </rPr>
      <t>4</t>
    </r>
    <r>
      <rPr>
        <i/>
        <sz val="8"/>
        <color rgb="FF595959"/>
        <rFont val="Arial"/>
        <family val="2"/>
        <charset val="186"/>
      </rPr>
      <t xml:space="preserve"> Valstybinė energetikos reguliavimo taryba pateikė duomenis tik 2022 m. sausio-rugpjūčio mėnesiams, todėl nuo 2022 m. IV ketv. yra naudojama Baltpool duomenų bazė.</t>
    </r>
  </si>
  <si>
    <t>Tam tikra finansinė ir statistinė informacija pateikta šiame Dokumente gali būti suapvalinta. Atitinkamai, bet kokie neatitikimai tarp čia išdėstytos bendros informacijos ir sumos yra dėl suapvalinimo. Tam tikra finansinė informacija ir veiklos duomenys susiję su „Ignitis grupe“ pateikti šiame Dokumente nėra audituoti ir, tam tikrais atvejais, nustatyti naudojantis valdymo informacija ir apytikriais apskaičiavimais, todėl gali keistis. Dokumente taip pat yra dalis ne TFAS rodiklių (pvz. Alternatyvūs veiklos rodikliai, kurių aprašymus galite rasti https://ignitisgrupe.lt/lt/ataskaitos-ir-pristatymai), kuriems finansinis auditas nebuvo kada nors atliktas. „Ignitis grupės“ tarpiniai finansų ir veiklos duomenys gali neatspindėti visų metų duomenų.</t>
  </si>
  <si>
    <t>2024 m.
gruodžio 31 d.</t>
  </si>
  <si>
    <t>2025 m. 
II ketv.</t>
  </si>
  <si>
    <t>2025 m. 
birželio 30 d.</t>
  </si>
  <si>
    <t>∆. %</t>
  </si>
  <si>
    <t>6. Ketvirčių suvestinė</t>
  </si>
  <si>
    <t>7. Žalieji pajėgumai</t>
  </si>
  <si>
    <t>8. Tinklai</t>
  </si>
  <si>
    <t>9. Rezerviniai pajėgumai</t>
  </si>
  <si>
    <t>10. Sprendimai klientams</t>
  </si>
  <si>
    <t>11. Finansinės padėties ataskaita</t>
  </si>
  <si>
    <t>12. Pelno (nuostolių) ataskaita</t>
  </si>
  <si>
    <t>13. Pinigų srautų ataskaita</t>
  </si>
  <si>
    <t>14. Turto knyga:</t>
  </si>
  <si>
    <t>14.1 Vėjas ir saulė</t>
  </si>
  <si>
    <t>15. Istoriniai duomenys:</t>
  </si>
  <si>
    <t>15.1 Vėjo ir Saulės duomenys</t>
  </si>
  <si>
    <t>15.2 Hidro duomenys</t>
  </si>
  <si>
    <t>15.3 Atliekų ir Biokuro duomenys</t>
  </si>
  <si>
    <t>15.4 Gamtinių dujų duomenys</t>
  </si>
  <si>
    <t>16. Verslo aplinka</t>
  </si>
  <si>
    <t>17. Teisinė pastaba</t>
  </si>
  <si>
    <t>15.1 Vėjo istoriniai duomenys</t>
  </si>
  <si>
    <t>15.2 Vandens istoriniai duomenys</t>
  </si>
  <si>
    <t>15.3 Atliekų ir Biokuro istoriniai duomenys</t>
  </si>
  <si>
    <t>15.4 Gamtinių dujų istoriniai duomenys</t>
  </si>
  <si>
    <t>17. Pastaba</t>
  </si>
  <si>
    <r>
      <t>Kitos šalys</t>
    </r>
    <r>
      <rPr>
        <vertAlign val="superscript"/>
        <sz val="10"/>
        <color rgb="FF595959"/>
        <rFont val="Arial"/>
        <family val="2"/>
        <charset val="186"/>
      </rPr>
      <t>2</t>
    </r>
  </si>
  <si>
    <r>
      <rPr>
        <i/>
        <vertAlign val="superscript"/>
        <sz val="10"/>
        <color rgb="FF595959"/>
        <rFont val="Arial"/>
        <family val="2"/>
        <charset val="186"/>
      </rPr>
      <t>2</t>
    </r>
    <r>
      <rPr>
        <i/>
        <sz val="8"/>
        <color rgb="FF595959"/>
        <rFont val="Arial"/>
        <family val="2"/>
        <charset val="186"/>
      </rPr>
      <t xml:space="preserve"> Kitos šalys – Investicijos į kitas šalis, daugiausiai į Latviją, Lenkiją ir Estiją.</t>
    </r>
  </si>
  <si>
    <r>
      <rPr>
        <i/>
        <vertAlign val="superscript"/>
        <sz val="8"/>
        <color rgb="FF595959"/>
        <rFont val="Arial"/>
        <family val="2"/>
        <charset val="186"/>
      </rPr>
      <t>3</t>
    </r>
    <r>
      <rPr>
        <i/>
        <sz val="8"/>
        <color rgb="FF595959"/>
        <rFont val="Arial"/>
        <family val="2"/>
        <charset val="186"/>
      </rPr>
      <t xml:space="preserve"> Į pinigų įplaukas, nurodytas eilutėje „Įplaukos iš ilgalaikio materialiojo ir nematerialiojo turto perleidimo“, neįtrauktas pelnas (nuostoliai), kuris jau įtrauktas į FFO.</t>
    </r>
  </si>
  <si>
    <t xml:space="preserve"> -  </t>
  </si>
  <si>
    <t>balai</t>
  </si>
  <si>
    <t>2025 m.
II ketv.</t>
  </si>
  <si>
    <r>
      <t>2022</t>
    </r>
    <r>
      <rPr>
        <b/>
        <vertAlign val="superscript"/>
        <sz val="10"/>
        <color rgb="FFFFFFFF"/>
        <rFont val="Arial"/>
        <family val="2"/>
        <charset val="186"/>
      </rPr>
      <t>4</t>
    </r>
    <r>
      <rPr>
        <b/>
        <sz val="10"/>
        <color rgb="FFFFFFFF"/>
        <rFont val="Arial"/>
        <family val="2"/>
        <charset val="186"/>
      </rPr>
      <t xml:space="preserve"> m.</t>
    </r>
  </si>
  <si>
    <t>Venta SF</t>
  </si>
  <si>
    <r>
      <rPr>
        <i/>
        <vertAlign val="superscript"/>
        <sz val="8"/>
        <color rgb="FF595959"/>
        <rFont val="Arial"/>
        <family val="2"/>
        <charset val="186"/>
      </rPr>
      <t xml:space="preserve">3 </t>
    </r>
    <r>
      <rPr>
        <i/>
        <sz val="8"/>
        <color rgb="FF595959"/>
        <rFont val="Arial"/>
        <family val="2"/>
        <charset val="186"/>
      </rPr>
      <t xml:space="preserve">Gamybos portfelis apima visą veikiančių elektros gamybos pajėgumų (Veikiantys pajėgumai), statomų gamybos pajėgumų (Statomi projektai) ir Kontraktuotų pajėgumų elektros energijos gamybą, išskyrus gamybą Kruonio HAE ir Elektrėnų komplekso KCB, 7 ir 8 blokuose. </t>
    </r>
  </si>
  <si>
    <r>
      <rPr>
        <i/>
        <vertAlign val="superscript"/>
        <sz val="8"/>
        <color rgb="FF595959"/>
        <rFont val="Arial"/>
        <family val="2"/>
        <charset val="186"/>
      </rPr>
      <t>2</t>
    </r>
    <r>
      <rPr>
        <i/>
        <sz val="8"/>
        <color rgb="FF595959"/>
        <rFont val="Arial"/>
        <family val="2"/>
        <charset val="186"/>
      </rPr>
      <t xml:space="preserve"> Dauguma ilgalaikių elektros pirkimo sutarčių sudaromos dėl bazinio gamybos kiekio, todėl, dėl profilio efekto, faktinės efektyvių apsidraudimo sandorių kainos gali skirtis nuo kainų numatytų sutartyse.</t>
    </r>
  </si>
  <si>
    <r>
      <rPr>
        <i/>
        <vertAlign val="superscript"/>
        <sz val="8"/>
        <color rgb="FF595959"/>
        <rFont val="Arial"/>
        <family val="2"/>
        <charset val="186"/>
      </rPr>
      <t>4</t>
    </r>
    <r>
      <rPr>
        <i/>
        <sz val="8"/>
        <color rgb="FF595959"/>
        <rFont val="Arial"/>
        <family val="2"/>
        <charset val="186"/>
      </rPr>
      <t xml:space="preserve"> Dalis ilgalaikių elektros prekybos sutarčių yra vidinės. Aukščiau pateiktas grafikas iliustruoja Žaliosios gamybos segmento perspektyvą (numatomą pagaminti kiekį). </t>
    </r>
  </si>
  <si>
    <r>
      <t>Apdrausta kaina</t>
    </r>
    <r>
      <rPr>
        <vertAlign val="superscript"/>
        <sz val="10"/>
        <color rgb="FF595959"/>
        <rFont val="Arial"/>
        <family val="2"/>
        <charset val="186"/>
      </rPr>
      <t>2</t>
    </r>
    <r>
      <rPr>
        <sz val="10"/>
        <color rgb="FF595959"/>
        <rFont val="Arial"/>
        <family val="2"/>
        <charset val="186"/>
      </rPr>
      <t xml:space="preserve"> (EUR/MWh)</t>
    </r>
  </si>
  <si>
    <r>
      <t>Apdrausti kiekiai</t>
    </r>
    <r>
      <rPr>
        <vertAlign val="superscript"/>
        <sz val="10"/>
        <color rgb="FF595959"/>
        <rFont val="Arial"/>
        <family val="2"/>
        <charset val="186"/>
      </rPr>
      <t>3,4</t>
    </r>
    <r>
      <rPr>
        <sz val="10"/>
        <color rgb="FF595959"/>
        <rFont val="Arial"/>
        <family val="2"/>
        <charset val="186"/>
      </rPr>
      <t xml:space="preserve"> (%)</t>
    </r>
  </si>
  <si>
    <t>Vanduo</t>
  </si>
  <si>
    <t>Kapitalinis remontas / pratęsiamas tarnavimo laikas</t>
  </si>
  <si>
    <t>Ilgalaikio materialaus turto perkainojimas</t>
  </si>
  <si>
    <t>Finansinių priemonių tikrosios vertės pasikeitimas</t>
  </si>
  <si>
    <t>Išmokėti dividendai</t>
  </si>
  <si>
    <t>Nekontroliuojančiai daliai išmokėti dividendai</t>
  </si>
  <si>
    <t>Tauragės SP</t>
  </si>
  <si>
    <t>Kelmė</t>
  </si>
  <si>
    <t>Kruonis</t>
  </si>
  <si>
    <t>Iš viso vystomi BESS projektai</t>
  </si>
  <si>
    <t>14.3 Vanduo</t>
  </si>
  <si>
    <t>14.4 Atliekos ir Biokuras</t>
  </si>
  <si>
    <r>
      <t>14.5 Gamybos portfelio apsidraudimo lygis</t>
    </r>
    <r>
      <rPr>
        <b/>
        <vertAlign val="superscript"/>
        <sz val="10"/>
        <color rgb="FF595959"/>
        <rFont val="Arial"/>
        <family val="2"/>
        <charset val="186"/>
      </rPr>
      <t>1</t>
    </r>
  </si>
  <si>
    <t>14.6 Gamtinės dujos</t>
  </si>
  <si>
    <t>Biokuro kiekis, t¹</t>
  </si>
  <si>
    <t>¹ Paskutinių trijų metų istorinis vidurkis arba nuo tada, kai VP pradeda veikti pilnu pajėgumu bent vienus metus.</t>
  </si>
  <si>
    <r>
      <rPr>
        <i/>
        <vertAlign val="superscript"/>
        <sz val="8"/>
        <color rgb="FF595959"/>
        <rFont val="Arial"/>
        <family val="2"/>
        <charset val="186"/>
      </rPr>
      <t>3</t>
    </r>
    <r>
      <rPr>
        <i/>
        <sz val="8"/>
        <color rgb="FF595959"/>
        <rFont val="Arial"/>
        <family val="2"/>
        <charset val="186"/>
      </rPr>
      <t xml:space="preserve"> Užtikrintų pajamų laikotarpiai, profiliai ir sandorio šalys (vidinės arba išorinės) skiriasi priklausomai nuo projekto</t>
    </r>
  </si>
  <si>
    <r>
      <rPr>
        <i/>
        <vertAlign val="superscript"/>
        <sz val="8"/>
        <color rgb="FF595959"/>
        <rFont val="Arial"/>
        <family val="2"/>
        <charset val="186"/>
      </rPr>
      <t>4</t>
    </r>
    <r>
      <rPr>
        <i/>
        <sz val="8"/>
        <color rgb="FF595959"/>
        <rFont val="Arial"/>
        <family val="2"/>
        <charset val="186"/>
      </rPr>
      <t xml:space="preserve"> Paskutinių 12 mėn. vidurkis veikiantiems vėjo parkams bei ilgalaikė prognozė vystomiems arba trumpiau nei metus veikiantiems vėjo parkams</t>
    </r>
  </si>
  <si>
    <r>
      <t>Tarifas / Elektros prekybos sutartis</t>
    </r>
    <r>
      <rPr>
        <b/>
        <vertAlign val="superscript"/>
        <sz val="10"/>
        <color rgb="FFFFFFFF"/>
        <rFont val="Arial"/>
        <family val="2"/>
        <charset val="186"/>
      </rPr>
      <t>3</t>
    </r>
  </si>
  <si>
    <r>
      <t>Užtikrintų pajamų dalis</t>
    </r>
    <r>
      <rPr>
        <b/>
        <vertAlign val="superscript"/>
        <sz val="10"/>
        <color rgb="FFFFFFFF"/>
        <rFont val="Arial"/>
        <family val="2"/>
        <charset val="186"/>
      </rPr>
      <t>3</t>
    </r>
  </si>
  <si>
    <r>
      <t>Veiklos sąnaudos tūkst. Eur/MW</t>
    </r>
    <r>
      <rPr>
        <b/>
        <vertAlign val="superscript"/>
        <sz val="10"/>
        <color theme="0"/>
        <rFont val="Arial"/>
        <family val="2"/>
        <charset val="186"/>
      </rPr>
      <t>4</t>
    </r>
  </si>
  <si>
    <r>
      <rPr>
        <vertAlign val="superscript"/>
        <sz val="8"/>
        <color rgb="FF595959"/>
        <rFont val="Arial"/>
        <family val="2"/>
        <charset val="186"/>
      </rPr>
      <t>2</t>
    </r>
    <r>
      <rPr>
        <i/>
        <sz val="8"/>
        <color rgb="FF595959"/>
        <rFont val="Arial"/>
        <family val="2"/>
        <charset val="186"/>
      </rPr>
      <t xml:space="preserve">  Paskutinių trijų metų istorinis vidurkis arba nuo tada, kai pradeda veikti pilnu pajėgumu bent vienus metus.</t>
    </r>
  </si>
  <si>
    <t>¹ Paskutinių trijų metų istorinis vidurkis arba nuo tada, kai pradeda veikti pilnu pajėgumu bent vienus metus.</t>
  </si>
  <si>
    <t xml:space="preserve">Savikaina ir veiklos sąnaudos mln. Eur¹ </t>
  </si>
  <si>
    <t>14.3 Hidro</t>
  </si>
  <si>
    <t>14.5 Apsidraudimo lygis</t>
  </si>
  <si>
    <r>
      <rPr>
        <i/>
        <vertAlign val="superscript"/>
        <sz val="8"/>
        <color rgb="FF595959"/>
        <rFont val="Arial"/>
        <family val="2"/>
        <charset val="186"/>
      </rPr>
      <t xml:space="preserve">1 </t>
    </r>
    <r>
      <rPr>
        <i/>
        <sz val="8"/>
        <color rgb="FF595959"/>
        <rFont val="Arial"/>
        <family val="2"/>
        <charset val="186"/>
      </rPr>
      <t>Laikinieji reguliaciniai skirtumai. Eliminuojamas skirtumas tarp faktinio ataskaitinio laikotarpio pelno bei reguliuotojo leidžiamo uždirbti pelno.</t>
    </r>
  </si>
  <si>
    <r>
      <t>Lenkijos saulės elektrinių portfelis</t>
    </r>
    <r>
      <rPr>
        <vertAlign val="superscript"/>
        <sz val="10"/>
        <color rgb="FF595959"/>
        <rFont val="Arial"/>
        <family val="2"/>
        <charset val="186"/>
      </rPr>
      <t>8</t>
    </r>
  </si>
  <si>
    <t>2025 m. rugsėjo 30 d.</t>
  </si>
  <si>
    <t>0.0</t>
  </si>
  <si>
    <t xml:space="preserve">Tinklai </t>
  </si>
  <si>
    <t xml:space="preserve">Sprendimai klientams </t>
  </si>
  <si>
    <r>
      <t xml:space="preserve">Koreguotas EBITDA </t>
    </r>
    <r>
      <rPr>
        <sz val="10"/>
        <color rgb="FFA6A6A6"/>
        <rFont val="Arial"/>
        <family val="2"/>
        <charset val="186"/>
      </rPr>
      <t>AVR</t>
    </r>
  </si>
  <si>
    <t>Sausumos vėjas</t>
  </si>
  <si>
    <r>
      <t xml:space="preserve">Investicijos </t>
    </r>
    <r>
      <rPr>
        <sz val="10"/>
        <color rgb="FFA6A6A6"/>
        <rFont val="Arial"/>
        <family val="2"/>
        <charset val="186"/>
      </rPr>
      <t>AVR</t>
    </r>
  </si>
  <si>
    <t>Grynasis apyvartinis kapitalas AVR</t>
  </si>
  <si>
    <t>Koreguotas ROCE (12 mėn.) AVR</t>
  </si>
  <si>
    <r>
      <t xml:space="preserve">Panaudotas kapitalas </t>
    </r>
    <r>
      <rPr>
        <sz val="10"/>
        <color rgb="FFA6A6A6"/>
        <rFont val="Arial"/>
        <family val="2"/>
        <charset val="186"/>
      </rPr>
      <t>AVR</t>
    </r>
  </si>
  <si>
    <r>
      <t xml:space="preserve">Grynoji skola </t>
    </r>
    <r>
      <rPr>
        <sz val="10"/>
        <color rgb="FFA6A6A6"/>
        <rFont val="Arial"/>
        <family val="2"/>
        <charset val="186"/>
      </rPr>
      <t>AVR</t>
    </r>
  </si>
  <si>
    <t>Pinigai ir jų ekvivalentai</t>
  </si>
  <si>
    <t>Grynoji skola / Koreguotas EBITDA (12 mėn.)   AVR</t>
  </si>
  <si>
    <t>Grynoji skola / EBITDA (12 mėn.) AVR</t>
  </si>
  <si>
    <t xml:space="preserve">FFO (12 mėn.) / Grynoji skola AVR </t>
  </si>
  <si>
    <r>
      <t xml:space="preserve">Finansinės skolos  </t>
    </r>
    <r>
      <rPr>
        <sz val="10"/>
        <color rgb="FFA6A6A6"/>
        <rFont val="Arial"/>
        <family val="2"/>
        <charset val="186"/>
      </rPr>
      <t>AVR</t>
    </r>
  </si>
  <si>
    <t>Ilgalaikės paskolos, įskaitant ilgalaikių paskolų einamųjų metų dalį</t>
  </si>
  <si>
    <t>Naujų klientų prijungimų ir galios didinimų piniginis poveikis</t>
  </si>
  <si>
    <r>
      <t xml:space="preserve">FFO </t>
    </r>
    <r>
      <rPr>
        <sz val="10"/>
        <color rgb="FFA6A6A6"/>
        <rFont val="Arial"/>
        <family val="2"/>
        <charset val="186"/>
      </rPr>
      <t>AVR</t>
    </r>
  </si>
  <si>
    <r>
      <t xml:space="preserve">FCF </t>
    </r>
    <r>
      <rPr>
        <sz val="10"/>
        <color rgb="FFA6A6A6"/>
        <rFont val="Arial"/>
        <family val="2"/>
        <charset val="186"/>
      </rPr>
      <t>AVR</t>
    </r>
  </si>
  <si>
    <t xml:space="preserve">Grynasis pelnas </t>
  </si>
  <si>
    <r>
      <t xml:space="preserve">Koreguotas EBIT </t>
    </r>
    <r>
      <rPr>
        <sz val="10"/>
        <color theme="0" tint="-0.34998626667073579"/>
        <rFont val="Arial"/>
        <family val="2"/>
        <charset val="186"/>
      </rPr>
      <t>AVR</t>
    </r>
  </si>
  <si>
    <r>
      <t xml:space="preserve">FCF </t>
    </r>
    <r>
      <rPr>
        <sz val="10"/>
        <color theme="0" tint="-0.34998626667073579"/>
        <rFont val="Arial"/>
        <family val="2"/>
        <charset val="186"/>
      </rPr>
      <t>AVR</t>
    </r>
  </si>
  <si>
    <r>
      <t xml:space="preserve">Dividendai, tenkantys vienai akcijai </t>
    </r>
    <r>
      <rPr>
        <sz val="10"/>
        <color theme="0" tint="-0.34998626667073579"/>
        <rFont val="Arial"/>
        <family val="2"/>
        <charset val="186"/>
      </rPr>
      <t>AVR</t>
    </r>
  </si>
  <si>
    <t xml:space="preserve">Rezerviniai pajėgumai </t>
  </si>
  <si>
    <t xml:space="preserve">2025 m. ∆ 2024 m. </t>
  </si>
  <si>
    <t>Panaudotas kapitalas</t>
  </si>
  <si>
    <r>
      <t xml:space="preserve">Grynoji skola / Koreguotas EBITDA (12 mėn.) </t>
    </r>
    <r>
      <rPr>
        <sz val="10"/>
        <color theme="0" tint="-0.34998626667073579"/>
        <rFont val="Arial"/>
        <family val="2"/>
        <charset val="186"/>
      </rPr>
      <t>AVR</t>
    </r>
  </si>
  <si>
    <r>
      <t xml:space="preserve">Grynoji skola / EBITDA (12 mėn.) </t>
    </r>
    <r>
      <rPr>
        <sz val="10"/>
        <color theme="0" tint="-0.34998626667073579"/>
        <rFont val="Arial"/>
        <family val="2"/>
        <charset val="186"/>
      </rPr>
      <t>AVR</t>
    </r>
  </si>
  <si>
    <r>
      <t xml:space="preserve">Finansinės skolos / Nuosavas kapitalas </t>
    </r>
    <r>
      <rPr>
        <sz val="10"/>
        <color theme="0" tint="-0.34998626667073579"/>
        <rFont val="Arial"/>
        <family val="2"/>
        <charset val="186"/>
      </rPr>
      <t>AVR</t>
    </r>
  </si>
  <si>
    <r>
      <t xml:space="preserve">FFO (12 mėn.) / Grynoji skola </t>
    </r>
    <r>
      <rPr>
        <sz val="10"/>
        <color theme="0" tint="-0.34998626667073579"/>
        <rFont val="Arial"/>
        <family val="2"/>
        <charset val="186"/>
      </rPr>
      <t>AVR</t>
    </r>
  </si>
  <si>
    <r>
      <t xml:space="preserve">Panaudotas kapitalas </t>
    </r>
    <r>
      <rPr>
        <sz val="10"/>
        <color theme="0" tint="-0.34998626667073579"/>
        <rFont val="Arial"/>
        <family val="2"/>
        <charset val="186"/>
      </rPr>
      <t>AVR</t>
    </r>
  </si>
  <si>
    <t>Pajamos</t>
  </si>
  <si>
    <t>Nuosavas kapitalas, tenkantis AB „Ignitis grupė“ akcininkams </t>
  </si>
  <si>
    <r>
      <t xml:space="preserve">  Investicijos, dengiamos klientų</t>
    </r>
    <r>
      <rPr>
        <vertAlign val="superscript"/>
        <sz val="10"/>
        <color rgb="FF595959"/>
        <rFont val="Arial"/>
        <family val="2"/>
        <charset val="186"/>
      </rPr>
      <t>1</t>
    </r>
  </si>
  <si>
    <r>
      <t>Įplaukos iš ilgalaikio materialiojo ir nematerialiojo turto perleidimo</t>
    </r>
    <r>
      <rPr>
        <vertAlign val="superscript"/>
        <sz val="10"/>
        <color rgb="FF595959"/>
        <rFont val="Arial"/>
        <family val="2"/>
        <charset val="186"/>
      </rPr>
      <t>3</t>
    </r>
  </si>
  <si>
    <r>
      <t>Reikšmingas vienkartinis pelnas ar nuostolis</t>
    </r>
    <r>
      <rPr>
        <vertAlign val="superscript"/>
        <sz val="10"/>
        <color rgb="FF595959"/>
        <rFont val="Arial"/>
        <family val="2"/>
        <charset val="186"/>
      </rPr>
      <t>2</t>
    </r>
  </si>
  <si>
    <r>
      <t>Korekcijų įtaka pelno mokesčiui</t>
    </r>
    <r>
      <rPr>
        <i/>
        <vertAlign val="superscript"/>
        <sz val="10"/>
        <color rgb="FF595959"/>
        <rFont val="Arial"/>
        <family val="2"/>
        <charset val="186"/>
      </rPr>
      <t>3</t>
    </r>
  </si>
  <si>
    <r>
      <rPr>
        <i/>
        <vertAlign val="superscript"/>
        <sz val="8"/>
        <color rgb="FF595959"/>
        <rFont val="Arial"/>
        <family val="2"/>
        <charset val="186"/>
      </rPr>
      <t>3</t>
    </r>
    <r>
      <rPr>
        <i/>
        <sz val="8"/>
        <color rgb="FF595959"/>
        <rFont val="Arial"/>
        <family val="2"/>
        <charset val="186"/>
      </rPr>
      <t xml:space="preserve"> Visiems aukščiau išvardytiems grynojo pelno koregavimams taikomas papildomas 16 proc. (įstatymo nustatytas pelno mokesčio tarifas Lietuvoje) pelno mokesčio patikslinimas, išskyrus „Smart Energy Fund“ tikrosios vertės sumažėjimui.</t>
    </r>
  </si>
  <si>
    <r>
      <t>2026 m.</t>
    </r>
    <r>
      <rPr>
        <b/>
        <vertAlign val="superscript"/>
        <sz val="10"/>
        <color rgb="FFFFFFFF"/>
        <rFont val="Arial"/>
        <family val="2"/>
        <charset val="186"/>
      </rPr>
      <t>1</t>
    </r>
  </si>
  <si>
    <t>RAB</t>
  </si>
  <si>
    <r>
      <t>Atidėtoji investicijų dalis, dengiama klientų, ir elektros įrangos perkėlimai</t>
    </r>
    <r>
      <rPr>
        <vertAlign val="superscript"/>
        <sz val="10"/>
        <color rgb="FF595959"/>
        <rFont val="Arial"/>
        <family val="2"/>
        <charset val="186"/>
      </rPr>
      <t>2</t>
    </r>
  </si>
  <si>
    <t>Rezerviniai pajėgumai segmento pagrindiniai reguliaciniai rodikliai</t>
  </si>
  <si>
    <t>Viso</t>
  </si>
  <si>
    <t>7 ir 8 blokai</t>
  </si>
  <si>
    <r>
      <rPr>
        <i/>
        <vertAlign val="superscript"/>
        <sz val="8"/>
        <color rgb="FF595959"/>
        <rFont val="Arial"/>
        <family val="2"/>
        <charset val="186"/>
      </rPr>
      <t>1</t>
    </r>
    <r>
      <rPr>
        <i/>
        <sz val="8"/>
        <color rgb="FF595959"/>
        <rFont val="Arial"/>
        <family val="2"/>
        <charset val="186"/>
      </rPr>
      <t xml:space="preserve"> Duomenys patvirtinti ir viešinami reguliuotojo (VERT). </t>
    </r>
  </si>
  <si>
    <t>2025 m.
III ketv.</t>
  </si>
  <si>
    <r>
      <t>Venta SP</t>
    </r>
    <r>
      <rPr>
        <vertAlign val="superscript"/>
        <sz val="10"/>
        <color rgb="FF595959"/>
        <rFont val="Arial"/>
        <family val="2"/>
        <charset val="186"/>
      </rPr>
      <t>9</t>
    </r>
  </si>
  <si>
    <t>Venta SP9</t>
  </si>
  <si>
    <r>
      <rPr>
        <i/>
        <vertAlign val="superscript"/>
        <sz val="8"/>
        <color rgb="FF595959"/>
        <rFont val="Arial"/>
        <family val="2"/>
        <charset val="186"/>
      </rPr>
      <t xml:space="preserve">1 </t>
    </r>
    <r>
      <rPr>
        <i/>
        <sz val="8"/>
        <color rgb="FF595959"/>
        <rFont val="Arial"/>
        <family val="2"/>
        <charset val="186"/>
      </rPr>
      <t>Bendras vėjo ir saulės jėgainių apkrovos koeficientas skaičiuotas taikant svertinį vidurkį. Nauji projektai yra įtraukiami nuo tada kai parkai pasiekia komercinės veiklos pradžią ir pradeda dirbti pilnu pajėgumu.</t>
    </r>
  </si>
  <si>
    <r>
      <rPr>
        <i/>
        <vertAlign val="superscript"/>
        <sz val="8"/>
        <color rgb="FF595959"/>
        <rFont val="Arial"/>
        <family val="2"/>
        <charset val="186"/>
      </rPr>
      <t>6</t>
    </r>
    <r>
      <rPr>
        <sz val="10"/>
        <color theme="1"/>
        <rFont val="Arial"/>
        <family val="2"/>
        <charset val="186"/>
      </rPr>
      <t xml:space="preserve"> </t>
    </r>
    <r>
      <rPr>
        <i/>
        <sz val="8"/>
        <color rgb="FF595959"/>
        <rFont val="Arial"/>
        <family val="2"/>
        <charset val="186"/>
      </rPr>
      <t>Silezija VP II apkrovos koeficientas skaičiuotas laikotarpiui nuo komercinės veiklos pradžios (2025 m. rugpjūčio mėn.).</t>
    </r>
  </si>
  <si>
    <t>2025
III ketv.</t>
  </si>
  <si>
    <t xml:space="preserve">147,4 MW / 
294,8 MWh </t>
  </si>
  <si>
    <t>99,2 MW /
198,5 MWh</t>
  </si>
  <si>
    <t>45,1 MW /
90,3 MWh</t>
  </si>
  <si>
    <t>291,7 MW /
583,6 MWh</t>
  </si>
  <si>
    <t>2025</t>
  </si>
  <si>
    <t>2024</t>
  </si>
  <si>
    <t>2023</t>
  </si>
  <si>
    <t>2022</t>
  </si>
  <si>
    <t>2021</t>
  </si>
  <si>
    <t>2025 m. ∆ 2024 m.</t>
  </si>
  <si>
    <t>2025 m. 
gruodžio 31 d.</t>
  </si>
  <si>
    <t>2023 m. 
gruodžio 31 d.</t>
  </si>
  <si>
    <t>2022 m. 
gruodžio 31 d.</t>
  </si>
  <si>
    <t>2021 m. 
gruodžio 31 d.</t>
  </si>
  <si>
    <t>2025 m. vs 2024 m., ∆</t>
  </si>
  <si>
    <t xml:space="preserve">      Hidroakumuliacinės elektrinės</t>
  </si>
  <si>
    <t xml:space="preserve">      Tekančio vandens hidroelektrinės</t>
  </si>
  <si>
    <t xml:space="preserve">  Žalieji pajėgumai</t>
  </si>
  <si>
    <t xml:space="preserve">    Sausumos vėjo elektrinės </t>
  </si>
  <si>
    <t xml:space="preserve">    Hidroelektrinės</t>
  </si>
  <si>
    <t xml:space="preserve">    Saulės elektrinės</t>
  </si>
  <si>
    <t xml:space="preserve">    Atliekų jėgainės</t>
  </si>
  <si>
    <t xml:space="preserve">2025 m. 
IV ketv. </t>
  </si>
  <si>
    <t xml:space="preserve">2024 m. 
IV ketv. </t>
  </si>
  <si>
    <t xml:space="preserve"> Biokuro jėgainės</t>
  </si>
  <si>
    <t xml:space="preserve"> Gamtinių dujų jėgainės</t>
  </si>
  <si>
    <t xml:space="preserve">  Reserviniai pajėgumai</t>
  </si>
  <si>
    <t xml:space="preserve">  Rezerviniai pajėgumai</t>
  </si>
  <si>
    <t>2025 m. 
IV ketv.</t>
  </si>
  <si>
    <t>2025 m. gruodžio 31 d.</t>
  </si>
  <si>
    <r>
      <t xml:space="preserve">    Atliekų jėgainės</t>
    </r>
    <r>
      <rPr>
        <vertAlign val="superscript"/>
        <sz val="10"/>
        <color rgb="FF595959"/>
        <rFont val="Arial"/>
        <family val="2"/>
        <charset val="186"/>
      </rPr>
      <t>1</t>
    </r>
  </si>
  <si>
    <t>(0.11 p. p.)</t>
  </si>
  <si>
    <t>(0.00)</t>
  </si>
  <si>
    <t>6.7 p. p.</t>
  </si>
  <si>
    <t>0.71</t>
  </si>
  <si>
    <r>
      <t>6.81</t>
    </r>
    <r>
      <rPr>
        <vertAlign val="superscript"/>
        <sz val="10"/>
        <color rgb="FF595959"/>
        <rFont val="Arial"/>
        <family val="2"/>
        <charset val="186"/>
      </rPr>
      <t>1</t>
    </r>
  </si>
  <si>
    <r>
      <t>2.17</t>
    </r>
    <r>
      <rPr>
        <vertAlign val="superscript"/>
        <sz val="10"/>
        <color rgb="FF595959"/>
        <rFont val="Arial"/>
        <family val="2"/>
        <charset val="186"/>
      </rPr>
      <t>1</t>
    </r>
  </si>
  <si>
    <r>
      <t>4.92</t>
    </r>
    <r>
      <rPr>
        <vertAlign val="superscript"/>
        <sz val="10"/>
        <color rgb="FF595959"/>
        <rFont val="Arial"/>
        <family val="2"/>
        <charset val="186"/>
      </rPr>
      <t>1</t>
    </r>
  </si>
  <si>
    <r>
      <t>1.65</t>
    </r>
    <r>
      <rPr>
        <vertAlign val="superscript"/>
        <sz val="10"/>
        <color rgb="FF595959"/>
        <rFont val="Arial"/>
        <family val="2"/>
        <charset val="186"/>
      </rPr>
      <t>1</t>
    </r>
  </si>
  <si>
    <r>
      <t>4.47</t>
    </r>
    <r>
      <rPr>
        <vertAlign val="superscript"/>
        <sz val="10"/>
        <color rgb="FF595959"/>
        <rFont val="Arial"/>
        <family val="2"/>
        <charset val="186"/>
      </rPr>
      <t>1</t>
    </r>
  </si>
  <si>
    <r>
      <t>1.30</t>
    </r>
    <r>
      <rPr>
        <vertAlign val="superscript"/>
        <sz val="10"/>
        <color rgb="FF595959"/>
        <rFont val="Arial"/>
        <family val="2"/>
        <charset val="186"/>
      </rPr>
      <t>1</t>
    </r>
  </si>
  <si>
    <t>2025
IV ketv.</t>
  </si>
  <si>
    <t>Veikiantys gamybos pajėgumai 2025 m. gruodžio 31 d.</t>
  </si>
  <si>
    <t xml:space="preserve">  Pardavimai mažmeninėje rinkoje</t>
  </si>
  <si>
    <t xml:space="preserve">    pagal rinką</t>
  </si>
  <si>
    <t xml:space="preserve">      Lietuva</t>
  </si>
  <si>
    <t xml:space="preserve">      Latvija</t>
  </si>
  <si>
    <t xml:space="preserve">      Estija</t>
  </si>
  <si>
    <t xml:space="preserve">      Lenkija</t>
  </si>
  <si>
    <t xml:space="preserve">      Suomija</t>
  </si>
  <si>
    <t xml:space="preserve">    pagal kliento tipą</t>
  </si>
  <si>
    <t xml:space="preserve">      iš kurių privatiems klientams</t>
  </si>
  <si>
    <t xml:space="preserve">      iš kurių verslo klientams</t>
  </si>
  <si>
    <t xml:space="preserve">  Pardavimai didmeninėje rinkoje</t>
  </si>
  <si>
    <t xml:space="preserve">  Biometano pardavimai</t>
  </si>
  <si>
    <r>
      <rPr>
        <i/>
        <vertAlign val="superscript"/>
        <sz val="8"/>
        <color rgb="FF595959"/>
        <rFont val="Arial"/>
        <family val="2"/>
        <charset val="186"/>
      </rPr>
      <t>7</t>
    </r>
    <r>
      <rPr>
        <i/>
        <sz val="8"/>
        <color rgb="FF595959"/>
        <rFont val="Arial"/>
        <family val="2"/>
        <charset val="186"/>
      </rPr>
      <t xml:space="preserve"> Kelmė VP I ir Kelmė VP II apkrovos koeficientas skaičiuotas laikotarpiui nuo komercinės veiklos pradžios (2025 m. birželio mėn.).</t>
    </r>
  </si>
  <si>
    <r>
      <rPr>
        <i/>
        <vertAlign val="superscript"/>
        <sz val="8"/>
        <color rgb="FF595959"/>
        <rFont val="Arial"/>
        <family val="2"/>
        <charset val="186"/>
      </rPr>
      <t xml:space="preserve">8 </t>
    </r>
    <r>
      <rPr>
        <i/>
        <sz val="8"/>
        <color rgb="FF595959"/>
        <rFont val="Arial"/>
        <family val="2"/>
        <charset val="186"/>
      </rPr>
      <t>Lenkijos saulės elektrinių portfeliui apkrovos koeficientas skaičiuotas laikotarpiui nuo komercinės veiklos pradžios (2025 m. birželio mėn.).</t>
    </r>
  </si>
  <si>
    <r>
      <rPr>
        <i/>
        <vertAlign val="superscript"/>
        <sz val="8"/>
        <color rgb="FF595959"/>
        <rFont val="Arial"/>
        <family val="2"/>
        <charset val="186"/>
      </rPr>
      <t xml:space="preserve">9 </t>
    </r>
    <r>
      <rPr>
        <i/>
        <sz val="8"/>
        <color rgb="FF595959"/>
        <rFont val="Arial"/>
        <family val="2"/>
        <charset val="186"/>
      </rPr>
      <t>Venta SP apkrovos koeficientas skaičiuotas laikotarpiui nuo komercinės veiklos pradžios (2025 m. rugsėjo mėn.).</t>
    </r>
  </si>
  <si>
    <t>~62</t>
  </si>
  <si>
    <t>~47</t>
  </si>
  <si>
    <t>~20</t>
  </si>
  <si>
    <t>~130</t>
  </si>
  <si>
    <t>Veikiantys ir Statomi gamybos pajėgumai 2025 m. gruodžio 31 d.</t>
  </si>
  <si>
    <t>Statomi gamybos pajėgumai 2025 m. gruodžio 31 d.</t>
  </si>
  <si>
    <t>~489</t>
  </si>
  <si>
    <t>2025 m.
IV ketv.</t>
  </si>
  <si>
    <t xml:space="preserve">2025 m. </t>
  </si>
  <si>
    <t xml:space="preserve">2024 m. </t>
  </si>
  <si>
    <t xml:space="preserve">Faktų lentelė
2025 m. </t>
  </si>
  <si>
    <t xml:space="preserve">Pelnas, tenkantis vienai akcijai  AVR, Eur </t>
  </si>
  <si>
    <t xml:space="preserve">Dividendas, tenkantis vienai akcijai  AVR, Eur </t>
  </si>
  <si>
    <t>(123.9) </t>
  </si>
  <si>
    <t>(10.9) </t>
  </si>
  <si>
    <t>(53.0) </t>
  </si>
  <si>
    <t>Elektros energijos kaupiklių sistemos</t>
  </si>
  <si>
    <t>Δ</t>
  </si>
  <si>
    <t>Likutinė suma 2025 m. gruodžio 31 d.</t>
  </si>
  <si>
    <t xml:space="preserve">Likutinė suma 2024 m. gruodžio 31 d. </t>
  </si>
  <si>
    <t>Efektyvi palūkanų norma (%) 2025 m. gruodžio 31 d.</t>
  </si>
  <si>
    <t>Efektyvi palūkanų norma (%) 2024 m. gruodžio 31 d.</t>
  </si>
  <si>
    <t>Δ, p. p.</t>
  </si>
  <si>
    <t>Finansinės skolos AVR</t>
  </si>
  <si>
    <t>2024 m.</t>
  </si>
  <si>
    <t>Reikšmingas vienkartinis pelnas ar nuostolis</t>
  </si>
  <si>
    <r>
      <t xml:space="preserve">Koreguoto EBITDA marža </t>
    </r>
    <r>
      <rPr>
        <i/>
        <sz val="10"/>
        <color rgb="FFA6A6A6"/>
        <rFont val="Arial"/>
        <family val="2"/>
        <charset val="186"/>
      </rPr>
      <t>AVR</t>
    </r>
  </si>
  <si>
    <r>
      <rPr>
        <i/>
        <vertAlign val="superscript"/>
        <sz val="8"/>
        <color rgb="FF595959"/>
        <rFont val="Arial"/>
        <family val="2"/>
        <charset val="186"/>
      </rPr>
      <t>2</t>
    </r>
    <r>
      <rPr>
        <i/>
        <sz val="8"/>
        <color rgb="FF595959"/>
        <rFont val="Arial"/>
        <family val="2"/>
        <charset val="186"/>
      </rPr>
      <t xml:space="preserve"> Vienkartines 2025 m. finansinės veiklos korekcijas įtrauktas investicinių fondų tikrosios vertės sumažėjimo (8,3 mln. Eur) eliminavimas.</t>
    </r>
  </si>
  <si>
    <r>
      <t xml:space="preserve">Koreguotas ROE </t>
    </r>
    <r>
      <rPr>
        <sz val="10"/>
        <color theme="0" tint="-0.34998626667073579"/>
        <rFont val="Arial"/>
        <family val="2"/>
        <charset val="186"/>
      </rPr>
      <t>AVR</t>
    </r>
  </si>
  <si>
    <r>
      <t xml:space="preserve">ROE </t>
    </r>
    <r>
      <rPr>
        <sz val="10"/>
        <color theme="0" tint="-0.34998626667073579"/>
        <rFont val="Arial"/>
        <family val="2"/>
        <charset val="186"/>
      </rPr>
      <t>AVR</t>
    </r>
  </si>
  <si>
    <r>
      <t xml:space="preserve">Koreguotas ROCE </t>
    </r>
    <r>
      <rPr>
        <sz val="10"/>
        <color theme="0" tint="-0.34998626667073579"/>
        <rFont val="Arial"/>
        <family val="2"/>
        <charset val="186"/>
      </rPr>
      <t>AVR</t>
    </r>
  </si>
  <si>
    <r>
      <t xml:space="preserve">ROCE </t>
    </r>
    <r>
      <rPr>
        <sz val="10"/>
        <color theme="0" tint="-0.34998626667073579"/>
        <rFont val="Arial"/>
        <family val="2"/>
        <charset val="186"/>
      </rPr>
      <t>AVR</t>
    </r>
  </si>
  <si>
    <r>
      <t xml:space="preserve">ROA </t>
    </r>
    <r>
      <rPr>
        <sz val="10"/>
        <color theme="0" tint="-0.34998626667073579"/>
        <rFont val="Arial"/>
        <family val="2"/>
        <charset val="186"/>
      </rPr>
      <t>AVR</t>
    </r>
  </si>
  <si>
    <r>
      <t xml:space="preserve">Turto apyvartumas </t>
    </r>
    <r>
      <rPr>
        <sz val="10"/>
        <color theme="0" tint="-0.34998626667073579"/>
        <rFont val="Arial"/>
        <family val="2"/>
        <charset val="186"/>
      </rPr>
      <t>AVR</t>
    </r>
  </si>
  <si>
    <r>
      <t xml:space="preserve">FFO / Grynoji skola </t>
    </r>
    <r>
      <rPr>
        <sz val="10"/>
        <color theme="0" tint="-0.34998626667073579"/>
        <rFont val="Arial"/>
        <family val="2"/>
        <charset val="186"/>
      </rPr>
      <t>AVR</t>
    </r>
  </si>
  <si>
    <r>
      <t xml:space="preserve">Grynoji skola / EBITDA </t>
    </r>
    <r>
      <rPr>
        <sz val="10"/>
        <color theme="0" tint="-0.34998626667073579"/>
        <rFont val="Arial"/>
        <family val="2"/>
        <charset val="186"/>
      </rPr>
      <t>AVR</t>
    </r>
  </si>
  <si>
    <r>
      <t xml:space="preserve">Grynoji skola / Koreguotas EBITDA </t>
    </r>
    <r>
      <rPr>
        <sz val="10"/>
        <color theme="0" tint="-0.34998626667073579"/>
        <rFont val="Arial"/>
        <family val="2"/>
        <charset val="186"/>
      </rPr>
      <t>AVR</t>
    </r>
  </si>
  <si>
    <r>
      <t xml:space="preserve">Grynasis apyvartinis kapitalas / Pajamos </t>
    </r>
    <r>
      <rPr>
        <sz val="10"/>
        <color theme="0" tint="-0.34998626667073579"/>
        <rFont val="Arial"/>
        <family val="2"/>
        <charset val="186"/>
      </rPr>
      <t>AVR</t>
    </r>
  </si>
  <si>
    <t>4.6  </t>
  </si>
  <si>
    <t>„World fund" tikrosios vertės pokytis</t>
  </si>
  <si>
    <t>„Smart fund" tikrosios vertės pokytis</t>
  </si>
  <si>
    <t>Ilgalaikio nematerialaus, materialaus ir prestižo vertės sumažėjimas (vertės sumažėjimo atstatymas)</t>
  </si>
  <si>
    <t>Finansinio turto vertės sumažėjimas (vertės sumažėjimo atstatymas)</t>
  </si>
  <si>
    <t>Atsargų nukainojimas iki grynosios realizavimo vertės (nukainojimo atstatymas)</t>
  </si>
  <si>
    <t>Investicinio turto tikrosios vertės pasikeitimas</t>
  </si>
  <si>
    <t>Kiti nepiniginiai koregavimai</t>
  </si>
  <si>
    <t xml:space="preserve">Dukterinių įmonių įsigijimas, atėmus įsigytą pinigų likutį </t>
  </si>
  <si>
    <t>Verslo jungimo metu perimtos paskolos</t>
  </si>
  <si>
    <t>Kiti investicinės veiklos pinigų srautų padidėjimai/(sumažėjimai)</t>
  </si>
  <si>
    <t>0.6 p. p.</t>
  </si>
  <si>
    <t>1 Rodikliai buvo perskaičiuoti ir skiriasi nuo pateiktų 2024 m. integruotame metiniame pranešime. Daugiau informacijos pateikiame šio pranešimo skyriaus „7.3 Pastabos dėl perskaičiuotų rodiklių“ mūsų 2025 m. integruoto metinio pranesimo 1-oje pastaboje.</t>
  </si>
  <si>
    <t>(4.6.)</t>
  </si>
  <si>
    <r>
      <rPr>
        <b/>
        <sz val="10"/>
        <color rgb="FFFFFFFF"/>
        <rFont val="Arial"/>
      </rPr>
      <t>2026 m.</t>
    </r>
    <r>
      <rPr>
        <b/>
        <vertAlign val="superscript"/>
        <sz val="10"/>
        <color rgb="FFFFFFFF"/>
        <rFont val="Arial"/>
      </rPr>
      <t>1</t>
    </r>
  </si>
  <si>
    <r>
      <rPr>
        <b/>
        <sz val="10"/>
        <color rgb="FFFFFFFF"/>
        <rFont val="Arial"/>
      </rPr>
      <t>2025 m.</t>
    </r>
    <r>
      <rPr>
        <b/>
        <vertAlign val="superscript"/>
        <sz val="10"/>
        <color rgb="FFFFFFFF"/>
        <rFont val="Arial"/>
      </rPr>
      <t>1</t>
    </r>
  </si>
  <si>
    <t>EEKS</t>
  </si>
  <si>
    <t>14.2 EEKS</t>
  </si>
  <si>
    <t>Neapibrėžtojo atlygio mokėjimai</t>
  </si>
  <si>
    <t>5. IV ketv. Rezultatai</t>
  </si>
  <si>
    <t>1. Finansiniai rodikliai (integruoto metinio pranešimo puslapiai 63-70)</t>
  </si>
  <si>
    <t>2. Suvedimai (integruoto metinio pranešimo puslapiai 349-351)</t>
  </si>
  <si>
    <t>3. Veiklos rodikliai (integruoto metinio pranešimo puslapis 71)</t>
  </si>
  <si>
    <t>6. Ketvirčių suvestinė (integruoto metinio pranešimo puslapiai 78-80)</t>
  </si>
  <si>
    <t>7. Žalieji pajėgumai (integruoto metinio pranešimo puslapiai 82-83)</t>
  </si>
  <si>
    <t>8. Tinklai (integruoto metinio pranešimo puslapiai 84-85)</t>
  </si>
  <si>
    <t>9. Rezerviniai pajėgumai (integruoto metinio pranešimo puslapiai 86-87)</t>
  </si>
  <si>
    <t>10. Sprendimai klientams (integruoto metinio pranešimo puslapiai 88-89)</t>
  </si>
  <si>
    <t>12. Pelno (nuostolių) ataskaita (integruoto metinio pranešimo puslapiai 342-343)</t>
  </si>
  <si>
    <t>11. Finansinės padėties ataskaita (integruoto metinio pranešimo puslapis 344)</t>
  </si>
  <si>
    <t>13. Pinigų srautų ataskaita (integruoto metinio pranešimo puslapiai 346)</t>
  </si>
  <si>
    <t>Elketros prekybos sutartis</t>
  </si>
  <si>
    <t>5. IV ketv. rezultatai (integruoto metinio pranešimo puslapiai 76-77)</t>
  </si>
  <si>
    <t>2025 m.
gruodžio 31 d.</t>
  </si>
  <si>
    <t>4. Penkerių metų santrauka (integruoto metinio pranešimo puslapiai 73-75)</t>
  </si>
  <si>
    <t>Pranešimas</t>
  </si>
  <si>
    <t>(36.7)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</si>
</sst>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_-* #,##0.00\ _€_-;\-* #,##0.00\ _€_-;_-* &quot;-&quot;??\ _€_-;_-@_-"/>
    <numFmt numFmtId="165" formatCode="0.0"/>
    <numFmt numFmtId="166" formatCode="#,##0;\(#,##0\)"/>
    <numFmt numFmtId="167" formatCode="#,##0;\(#,##0.\)"/>
    <numFmt numFmtId="168" formatCode="#,##0.0"/>
    <numFmt numFmtId="169" formatCode="0.0%"/>
    <numFmt numFmtId="170" formatCode="#,##0.0;\(#,##0.0\);\-"/>
    <numFmt numFmtId="171" formatCode="#,##0.0%;\(#,##0.0%\);\-\%;@"/>
    <numFmt numFmtId="172" formatCode="#,##0.00;\(#,##0.00\);\-"/>
    <numFmt numFmtId="173" formatCode="#,##0.00;\(#,##0.00\)"/>
    <numFmt numFmtId="174" formatCode="#,##0;\(#,##0\);\-"/>
    <numFmt numFmtId="175" formatCode="_-* #,##0_-;\-* #,##0_-;_-* &quot;-&quot;??_-;_-@_-"/>
    <numFmt numFmtId="176" formatCode="#,##0.0;\(#,##0.0\)"/>
    <numFmt numFmtId="177" formatCode="_-* #,##0.0_-;\-* #,##0.0_-;_-* &quot;-&quot;??_-;_-@_-"/>
    <numFmt numFmtId="178" formatCode="_-* #,##0.0_-;\-* #,##0.0_-;_-* &quot;-&quot;_-;_-@_-"/>
    <numFmt numFmtId="179" formatCode="#,##0.0%;\(#,##0.0%\)"/>
    <numFmt numFmtId="180" formatCode="#,##0.000;\(#,##0.000\)"/>
    <numFmt numFmtId="181" formatCode="_-* #,##0.000_-;\-* #,##0.000_-;_-* &quot;-&quot;??_-;_-@_-"/>
    <numFmt numFmtId="182" formatCode="#\ ##0;\-#\ ##0;\-"/>
    <numFmt numFmtId="183" formatCode="#\ ###.0;\-#\ ###.0;\-"/>
    <numFmt numFmtId="184" formatCode="#,##0.0&quot; pp&quot;;\(#,##0.0&quot; pp&quot;\);\-"/>
    <numFmt numFmtId="185" formatCode="_ * #,##0.00_ ;_ * \-#,##0.00_ ;_ * &quot;-&quot;??_ ;_ @_ "/>
    <numFmt numFmtId="186" formatCode="###\ ###\ ###\ ###\ ##0;\-###\ ###\ ###\ ###\ ##0"/>
    <numFmt numFmtId="187" formatCode="#,##0;\(#,##0\);&quot;-&quot;"/>
    <numFmt numFmtId="188" formatCode="###0.00"/>
    <numFmt numFmtId="189" formatCode="0.00;\(0.00\);\-"/>
    <numFmt numFmtId="190" formatCode="#,##0.0%;\(#,##0.0%\);#,##0.0%;@"/>
    <numFmt numFmtId="191" formatCode="\~#,##0;\(#,##0\)"/>
    <numFmt numFmtId="192" formatCode="\~0"/>
    <numFmt numFmtId="193" formatCode="_-* #,##0.0\ _X_D_R_-;\-* #,##0.0\ _X_D_R_-;_-* &quot;-&quot;?\ _X_D_R_-;_-@_-"/>
    <numFmt numFmtId="194" formatCode="#,##0.00%;\(#,##0.00%\);\-\%;@"/>
    <numFmt numFmtId="195" formatCode="#,##0.0&quot; p. p.&quot;;\(#,##0.0&quot; p. p.&quot;\);\-"/>
  </numFmts>
  <fonts count="119">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sz val="1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sz val="10"/>
      <name val="Arial"/>
      <family val="2"/>
      <charset val="186"/>
    </font>
    <font>
      <sz val="8"/>
      <name val="Felbridge DONG Energy Light"/>
      <family val="1"/>
    </font>
    <font>
      <sz val="10"/>
      <color theme="1"/>
      <name val="Calibri"/>
      <family val="2"/>
      <charset val="186"/>
      <scheme val="minor"/>
    </font>
    <font>
      <sz val="10"/>
      <color theme="1"/>
      <name val="Arial"/>
      <family val="2"/>
      <charset val="186"/>
    </font>
    <font>
      <i/>
      <sz val="10"/>
      <color theme="1"/>
      <name val="Arial"/>
      <family val="2"/>
      <charset val="186"/>
    </font>
    <font>
      <b/>
      <i/>
      <sz val="10"/>
      <color rgb="FFFFFFFF"/>
      <name val="Arial"/>
      <family val="2"/>
      <charset val="186"/>
    </font>
    <font>
      <b/>
      <i/>
      <sz val="10"/>
      <color rgb="FF00D3B7"/>
      <name val="Arial"/>
      <family val="2"/>
      <charset val="186"/>
    </font>
    <font>
      <sz val="10"/>
      <name val="Calibri"/>
      <family val="2"/>
      <charset val="186"/>
      <scheme val="minor"/>
    </font>
    <font>
      <b/>
      <sz val="10"/>
      <color theme="1"/>
      <name val="Arial"/>
      <family val="2"/>
      <charset val="186"/>
    </font>
    <font>
      <i/>
      <sz val="10"/>
      <name val="Arial"/>
      <family val="2"/>
      <charset val="186"/>
    </font>
    <font>
      <sz val="10"/>
      <color theme="9"/>
      <name val="Arial"/>
      <family val="2"/>
      <charset val="186"/>
    </font>
    <font>
      <b/>
      <sz val="10"/>
      <color theme="1"/>
      <name val="Calibri"/>
      <family val="2"/>
      <charset val="186"/>
      <scheme val="minor"/>
    </font>
    <font>
      <sz val="10"/>
      <color rgb="FFBCBCBC"/>
      <name val="Arial"/>
      <family val="2"/>
      <charset val="186"/>
    </font>
    <font>
      <i/>
      <sz val="10"/>
      <color theme="1"/>
      <name val="Calibri"/>
      <family val="2"/>
      <charset val="186"/>
      <scheme val="minor"/>
    </font>
    <font>
      <b/>
      <sz val="10"/>
      <color theme="9"/>
      <name val="Arial"/>
      <family val="2"/>
      <charset val="186"/>
    </font>
    <font>
      <i/>
      <sz val="10"/>
      <color theme="9"/>
      <name val="Arial"/>
      <family val="2"/>
      <charset val="186"/>
    </font>
    <font>
      <sz val="14"/>
      <color theme="1"/>
      <name val="Arial"/>
      <family val="2"/>
      <charset val="186"/>
    </font>
    <font>
      <i/>
      <sz val="8"/>
      <color rgb="FF595959"/>
      <name val="Arial"/>
      <family val="2"/>
      <charset val="186"/>
    </font>
    <font>
      <sz val="14"/>
      <color rgb="FF595959"/>
      <name val="Arial"/>
      <family val="2"/>
      <charset val="186"/>
    </font>
    <font>
      <b/>
      <sz val="14"/>
      <color rgb="FF595959"/>
      <name val="Arial"/>
      <family val="2"/>
      <charset val="186"/>
    </font>
    <font>
      <u/>
      <sz val="14"/>
      <color rgb="FF595959"/>
      <name val="Arial"/>
      <family val="2"/>
      <charset val="186"/>
    </font>
    <font>
      <i/>
      <sz val="14"/>
      <color rgb="FF595959"/>
      <name val="Arial"/>
      <family val="2"/>
      <charset val="186"/>
    </font>
    <font>
      <i/>
      <sz val="12"/>
      <color rgb="FF595959"/>
      <name val="Arial"/>
      <family val="2"/>
      <charset val="186"/>
    </font>
    <font>
      <b/>
      <sz val="10"/>
      <color theme="7"/>
      <name val="Arial"/>
      <family val="2"/>
      <charset val="186"/>
    </font>
    <font>
      <b/>
      <i/>
      <sz val="10"/>
      <color theme="9"/>
      <name val="Arial"/>
      <family val="2"/>
      <charset val="186"/>
    </font>
    <font>
      <b/>
      <sz val="10"/>
      <color rgb="FF3B4956"/>
      <name val="Arial"/>
      <family val="2"/>
      <charset val="186"/>
    </font>
    <font>
      <sz val="10"/>
      <color rgb="FF12496F"/>
      <name val="Arial"/>
      <family val="2"/>
      <charset val="186"/>
    </font>
    <font>
      <sz val="10"/>
      <color rgb="FF3B4956"/>
      <name val="Arial"/>
      <family val="2"/>
      <charset val="186"/>
    </font>
    <font>
      <sz val="10"/>
      <color rgb="FFFF0000"/>
      <name val="Arial"/>
      <family val="2"/>
      <charset val="186"/>
    </font>
    <font>
      <b/>
      <sz val="10"/>
      <color rgb="FF12496F"/>
      <name val="Arial"/>
      <family val="2"/>
      <charset val="186"/>
    </font>
    <font>
      <sz val="10"/>
      <color theme="3"/>
      <name val="Arial"/>
      <family val="2"/>
      <charset val="186"/>
    </font>
    <font>
      <sz val="7"/>
      <color rgb="FF12496F"/>
      <name val="Arial"/>
      <family val="2"/>
      <charset val="186"/>
    </font>
    <font>
      <sz val="8"/>
      <color theme="3"/>
      <name val="Arial"/>
      <family val="2"/>
      <charset val="186"/>
    </font>
    <font>
      <sz val="8"/>
      <color rgb="FF3B4956"/>
      <name val="Arial"/>
      <family val="2"/>
      <charset val="186"/>
    </font>
    <font>
      <sz val="8"/>
      <color rgb="FF12496F"/>
      <name val="Arial"/>
      <family val="2"/>
      <charset val="186"/>
    </font>
    <font>
      <vertAlign val="superscript"/>
      <sz val="10"/>
      <color rgb="FF595959"/>
      <name val="Arial"/>
      <family val="2"/>
      <charset val="186"/>
    </font>
    <font>
      <b/>
      <vertAlign val="superscript"/>
      <sz val="10"/>
      <color rgb="FF595959"/>
      <name val="Arial"/>
      <family val="2"/>
      <charset val="186"/>
    </font>
    <font>
      <i/>
      <vertAlign val="superscript"/>
      <sz val="8"/>
      <color rgb="FF595959"/>
      <name val="Arial"/>
      <family val="2"/>
      <charset val="186"/>
    </font>
    <font>
      <b/>
      <vertAlign val="superscript"/>
      <sz val="10"/>
      <color rgb="FFFFFFFF"/>
      <name val="Arial"/>
      <family val="2"/>
      <charset val="186"/>
    </font>
    <font>
      <sz val="10"/>
      <color theme="1"/>
      <name val="Arial"/>
      <family val="2"/>
      <charset val="186"/>
    </font>
    <font>
      <b/>
      <sz val="10"/>
      <color rgb="FFFF0000"/>
      <name val="Arial"/>
      <family val="2"/>
      <charset val="186"/>
    </font>
    <font>
      <sz val="8"/>
      <name val="Calibri"/>
      <family val="2"/>
      <charset val="186"/>
      <scheme val="minor"/>
    </font>
    <font>
      <vertAlign val="superscript"/>
      <sz val="8"/>
      <color rgb="FF595959"/>
      <name val="Arial"/>
      <family val="2"/>
      <charset val="186"/>
    </font>
    <font>
      <i/>
      <vertAlign val="superscript"/>
      <sz val="10"/>
      <color rgb="FF595959"/>
      <name val="Arial"/>
      <family val="2"/>
      <charset val="186"/>
    </font>
    <font>
      <b/>
      <sz val="10"/>
      <color rgb="FF172E62"/>
      <name val="Arial"/>
      <family val="2"/>
      <charset val="186"/>
    </font>
    <font>
      <sz val="10"/>
      <color rgb="FF172E62"/>
      <name val="Arial"/>
      <family val="2"/>
      <charset val="186"/>
    </font>
    <font>
      <b/>
      <i/>
      <sz val="10"/>
      <color theme="3"/>
      <name val="Arial"/>
      <family val="2"/>
      <charset val="186"/>
    </font>
    <font>
      <sz val="10"/>
      <color theme="1"/>
      <name val="Arial"/>
      <family val="2"/>
      <charset val="186"/>
    </font>
    <font>
      <sz val="10"/>
      <color rgb="FF12496F"/>
      <name val="Arial"/>
      <family val="2"/>
      <charset val="186"/>
    </font>
    <font>
      <sz val="10"/>
      <color rgb="FFA6A6A6"/>
      <name val="Arial"/>
      <family val="2"/>
      <charset val="186"/>
    </font>
    <font>
      <b/>
      <sz val="10"/>
      <color theme="3"/>
      <name val="Arial"/>
      <family val="2"/>
      <charset val="186"/>
    </font>
    <font>
      <b/>
      <sz val="10"/>
      <color theme="0"/>
      <name val="Arial"/>
      <family val="2"/>
      <charset val="186"/>
    </font>
    <font>
      <b/>
      <vertAlign val="superscript"/>
      <sz val="10"/>
      <color theme="0"/>
      <name val="Arial"/>
      <family val="2"/>
      <charset val="186"/>
    </font>
    <font>
      <sz val="10"/>
      <color theme="1"/>
      <name val="Arial"/>
      <family val="2"/>
    </font>
    <font>
      <sz val="10"/>
      <name val="Times New Roman"/>
      <family val="1"/>
    </font>
    <font>
      <u/>
      <sz val="10"/>
      <color theme="10"/>
      <name val="Arial"/>
      <family val="2"/>
    </font>
    <font>
      <sz val="9"/>
      <color theme="1" tint="0.249977111117893"/>
      <name val="Calibri"/>
      <family val="2"/>
      <scheme val="minor"/>
    </font>
    <font>
      <sz val="11"/>
      <color theme="1"/>
      <name val="Calibri"/>
      <family val="2"/>
    </font>
    <font>
      <sz val="10"/>
      <color rgb="FF12496F"/>
      <name val="Arial"/>
      <family val="2"/>
      <charset val="186"/>
    </font>
    <font>
      <sz val="10"/>
      <color theme="1"/>
      <name val="Arial"/>
      <family val="2"/>
      <charset val="186"/>
    </font>
    <font>
      <b/>
      <i/>
      <sz val="10"/>
      <color theme="7"/>
      <name val="Arial"/>
      <family val="2"/>
      <charset val="186"/>
    </font>
    <font>
      <b/>
      <sz val="10"/>
      <color rgb="FF928DF2"/>
      <name val="Arial"/>
      <family val="2"/>
      <charset val="186"/>
    </font>
    <font>
      <b/>
      <sz val="10"/>
      <color rgb="FFFFFFFF"/>
      <name val="Arial"/>
      <family val="2"/>
      <charset val="186"/>
    </font>
    <font>
      <b/>
      <sz val="10"/>
      <color rgb="FF595959"/>
      <name val="Arial"/>
      <family val="2"/>
      <charset val="186"/>
    </font>
    <font>
      <i/>
      <sz val="8"/>
      <color rgb="FF595959"/>
      <name val="Arial"/>
      <family val="2"/>
      <charset val="186"/>
    </font>
    <font>
      <sz val="10"/>
      <color rgb="FF3B4956"/>
      <name val="Arial"/>
      <family val="2"/>
      <charset val="186"/>
    </font>
    <font>
      <sz val="10"/>
      <color rgb="FF595959"/>
      <name val="Arial"/>
      <family val="2"/>
      <charset val="186"/>
    </font>
    <font>
      <b/>
      <sz val="10"/>
      <color theme="1"/>
      <name val="Arial"/>
      <family val="2"/>
      <charset val="186"/>
    </font>
    <font>
      <b/>
      <sz val="10"/>
      <color rgb="FF595959"/>
      <name val="Arial"/>
      <family val="2"/>
      <charset val="186"/>
    </font>
    <font>
      <b/>
      <sz val="10"/>
      <color theme="9"/>
      <name val="Arial"/>
      <family val="2"/>
      <charset val="186"/>
    </font>
    <font>
      <b/>
      <i/>
      <sz val="10"/>
      <color theme="9"/>
      <name val="Arial"/>
      <family val="2"/>
      <charset val="186"/>
    </font>
    <font>
      <sz val="10"/>
      <color theme="9"/>
      <name val="Arial"/>
      <family val="2"/>
      <charset val="186"/>
    </font>
    <font>
      <b/>
      <sz val="10"/>
      <color rgb="FFFFFFFF"/>
      <name val="Arial"/>
      <family val="2"/>
      <charset val="186"/>
    </font>
    <font>
      <sz val="10"/>
      <color rgb="FF595959"/>
      <name val="Arial"/>
      <family val="2"/>
      <charset val="186"/>
    </font>
    <font>
      <i/>
      <sz val="10"/>
      <color theme="9"/>
      <name val="Arial"/>
      <family val="2"/>
      <charset val="186"/>
    </font>
    <font>
      <i/>
      <sz val="10"/>
      <color rgb="FF595959"/>
      <name val="Arial"/>
      <family val="2"/>
      <charset val="186"/>
    </font>
    <font>
      <b/>
      <sz val="10"/>
      <color rgb="FF172E62"/>
      <name val="Arial"/>
      <family val="2"/>
      <charset val="186"/>
    </font>
    <font>
      <i/>
      <sz val="8"/>
      <color rgb="FF595959"/>
      <name val="Arial"/>
      <family val="2"/>
      <charset val="186"/>
    </font>
    <font>
      <sz val="10"/>
      <color theme="1"/>
      <name val="Arial"/>
      <family val="2"/>
      <charset val="186"/>
    </font>
    <font>
      <sz val="10"/>
      <color rgb="FFFF0000"/>
      <name val="Arial"/>
      <family val="2"/>
      <charset val="186"/>
    </font>
    <font>
      <sz val="10"/>
      <color rgb="FF12496F"/>
      <name val="Arial"/>
      <family val="2"/>
      <charset val="186"/>
    </font>
    <font>
      <sz val="7"/>
      <color rgb="FF12496F"/>
      <name val="Arial"/>
      <family val="2"/>
      <charset val="186"/>
    </font>
    <font>
      <sz val="10"/>
      <color rgb="FF595959"/>
      <name val="Arial"/>
      <family val="2"/>
      <charset val="186"/>
    </font>
    <font>
      <i/>
      <sz val="10"/>
      <color rgb="FF595959"/>
      <name val="Arial"/>
      <family val="2"/>
      <charset val="186"/>
    </font>
    <font>
      <sz val="10"/>
      <color theme="9"/>
      <name val="Arial"/>
      <family val="2"/>
      <charset val="186"/>
    </font>
    <font>
      <i/>
      <sz val="10"/>
      <color theme="9"/>
      <name val="Arial"/>
      <family val="2"/>
      <charset val="186"/>
    </font>
    <font>
      <b/>
      <sz val="10"/>
      <color theme="9"/>
      <name val="Arial"/>
      <family val="2"/>
      <charset val="186"/>
    </font>
    <font>
      <b/>
      <i/>
      <sz val="10"/>
      <color theme="9"/>
      <name val="Arial"/>
      <family val="2"/>
      <charset val="186"/>
    </font>
    <font>
      <b/>
      <sz val="10"/>
      <color rgb="FF595959"/>
      <name val="Arial"/>
      <family val="2"/>
      <charset val="186"/>
    </font>
    <font>
      <i/>
      <sz val="10"/>
      <color rgb="FFA6A6A6"/>
      <name val="Arial"/>
      <family val="2"/>
      <charset val="186"/>
    </font>
    <font>
      <sz val="10"/>
      <color rgb="FF595959"/>
      <name val="Arial"/>
      <family val="2"/>
      <charset val="186"/>
    </font>
    <font>
      <b/>
      <sz val="10"/>
      <color rgb="FFFFFFFF"/>
      <name val="Arial"/>
    </font>
    <font>
      <b/>
      <vertAlign val="superscript"/>
      <sz val="10"/>
      <color rgb="FFFFFFFF"/>
      <name val="Arial"/>
    </font>
    <font>
      <sz val="10"/>
      <color theme="9"/>
      <name val="Arial"/>
    </font>
  </fonts>
  <fills count="1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theme="3"/>
        <bgColor indexed="64"/>
      </patternFill>
    </fill>
    <fill>
      <patternFill patternType="solid">
        <fgColor rgb="FF172E6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162D5F"/>
        <bgColor indexed="64"/>
      </patternFill>
    </fill>
  </fills>
  <borders count="87">
    <border>
      <left/>
      <right/>
      <top/>
      <bottom/>
      <diagonal/>
    </border>
    <border>
      <left/>
      <right/>
      <top/>
      <bottom style="thin">
        <color rgb="FFB1B3B6"/>
      </bottom>
      <diagonal/>
    </border>
    <border>
      <left/>
      <right/>
      <top style="medium">
        <color indexed="64"/>
      </top>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9847407452621"/>
      </top>
      <bottom/>
      <diagonal/>
    </border>
    <border>
      <left/>
      <right/>
      <top style="thin">
        <color theme="2" tint="-0.14996795556505021"/>
      </top>
      <bottom style="thin">
        <color theme="2" tint="-0.14999847407452621"/>
      </bottom>
      <diagonal/>
    </border>
    <border>
      <left/>
      <right/>
      <top/>
      <bottom style="dashed">
        <color theme="0"/>
      </bottom>
      <diagonal/>
    </border>
    <border>
      <left style="dashed">
        <color theme="0"/>
      </left>
      <right/>
      <top/>
      <bottom style="dashed">
        <color theme="0"/>
      </bottom>
      <diagonal/>
    </border>
    <border>
      <left style="dashed">
        <color theme="0"/>
      </left>
      <right/>
      <top style="dashed">
        <color theme="0"/>
      </top>
      <bottom/>
      <diagonal/>
    </border>
    <border>
      <left/>
      <right/>
      <top style="dashed">
        <color theme="0"/>
      </top>
      <bottom/>
      <diagonal/>
    </border>
    <border>
      <left/>
      <right/>
      <top/>
      <bottom style="thin">
        <color theme="9" tint="0.79998168889431442"/>
      </bottom>
      <diagonal/>
    </border>
    <border>
      <left/>
      <right/>
      <top/>
      <bottom style="medium">
        <color theme="0"/>
      </bottom>
      <diagonal/>
    </border>
    <border>
      <left/>
      <right/>
      <top style="thin">
        <color theme="2" tint="-0.14996795556505021"/>
      </top>
      <bottom style="thin">
        <color rgb="FF172E62"/>
      </bottom>
      <diagonal/>
    </border>
    <border>
      <left/>
      <right/>
      <top style="thin">
        <color rgb="FF172E62"/>
      </top>
      <bottom style="thin">
        <color rgb="FF172E62"/>
      </bottom>
      <diagonal/>
    </border>
    <border>
      <left/>
      <right/>
      <top style="thin">
        <color rgb="FF172E62"/>
      </top>
      <bottom style="thin">
        <color theme="2" tint="-0.14996795556505021"/>
      </bottom>
      <diagonal/>
    </border>
    <border>
      <left/>
      <right/>
      <top style="thin">
        <color rgb="FF172E62"/>
      </top>
      <bottom/>
      <diagonal/>
    </border>
    <border>
      <left/>
      <right/>
      <top/>
      <bottom style="thin">
        <color rgb="FF172E62"/>
      </bottom>
      <diagonal/>
    </border>
    <border>
      <left/>
      <right/>
      <top style="thin">
        <color rgb="FF172E62"/>
      </top>
      <bottom style="thin">
        <color theme="2" tint="-0.14999847407452621"/>
      </bottom>
      <diagonal/>
    </border>
    <border>
      <left style="thin">
        <color theme="7"/>
      </left>
      <right/>
      <top style="thin">
        <color rgb="FF172E62"/>
      </top>
      <bottom style="thin">
        <color rgb="FF172E62"/>
      </bottom>
      <diagonal/>
    </border>
    <border>
      <left style="thin">
        <color theme="7"/>
      </left>
      <right/>
      <top/>
      <bottom style="thin">
        <color rgb="FF172E62"/>
      </bottom>
      <diagonal/>
    </border>
    <border>
      <left style="thin">
        <color theme="0"/>
      </left>
      <right style="thin">
        <color theme="0"/>
      </right>
      <top style="thin">
        <color theme="0"/>
      </top>
      <bottom style="thin">
        <color theme="0"/>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right/>
      <top style="thin">
        <color theme="2" tint="-0.149998474074526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6795556505021"/>
      </top>
      <bottom style="thin">
        <color theme="3"/>
      </bottom>
      <diagonal/>
    </border>
    <border>
      <left/>
      <right/>
      <top style="thin">
        <color theme="9" tint="0.79998168889431442"/>
      </top>
      <bottom style="thin">
        <color theme="9" tint="0.79998168889431442"/>
      </bottom>
      <diagonal/>
    </border>
    <border>
      <left/>
      <right/>
      <top style="thin">
        <color indexed="64"/>
      </top>
      <bottom style="thin">
        <color rgb="FF172E62"/>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style="thin">
        <color theme="2" tint="-0.14996795556505021"/>
      </top>
      <bottom style="thin">
        <color theme="2" tint="-0.14993743705557422"/>
      </bottom>
      <diagonal/>
    </border>
    <border>
      <left/>
      <right/>
      <top style="thin">
        <color theme="2" tint="-0.14993743705557422"/>
      </top>
      <bottom style="thin">
        <color theme="2" tint="-0.14996795556505021"/>
      </bottom>
      <diagonal/>
    </border>
    <border>
      <left/>
      <right/>
      <top/>
      <bottom style="medium">
        <color auto="1"/>
      </bottom>
      <diagonal/>
    </border>
    <border>
      <left/>
      <right/>
      <top style="thin">
        <color auto="1"/>
      </top>
      <bottom style="thin">
        <color auto="1"/>
      </bottom>
      <diagonal/>
    </border>
    <border>
      <left/>
      <right/>
      <top style="thin">
        <color theme="9" tint="0.79998168889431442"/>
      </top>
      <bottom/>
      <diagonal/>
    </border>
    <border>
      <left style="thin">
        <color theme="0"/>
      </left>
      <right/>
      <top style="thin">
        <color theme="0"/>
      </top>
      <bottom/>
      <diagonal/>
    </border>
    <border>
      <left/>
      <right style="thin">
        <color theme="0"/>
      </right>
      <top style="thin">
        <color theme="0"/>
      </top>
      <bottom/>
      <diagonal/>
    </border>
    <border>
      <left/>
      <right/>
      <top style="thin">
        <color theme="2" tint="-0.14999847407452621"/>
      </top>
      <bottom style="thin">
        <color theme="2" tint="-0.14996795556505021"/>
      </bottom>
      <diagonal/>
    </border>
    <border>
      <left/>
      <right/>
      <top style="thin">
        <color rgb="FF172E62"/>
      </top>
      <bottom style="thin">
        <color indexed="64"/>
      </bottom>
      <diagonal/>
    </border>
    <border>
      <left/>
      <right/>
      <top/>
      <bottom style="thin">
        <color indexed="64"/>
      </bottom>
      <diagonal/>
    </border>
    <border>
      <left/>
      <right/>
      <top style="thin">
        <color theme="2" tint="-0.14999847407452621"/>
      </top>
      <bottom style="thin">
        <color indexed="64"/>
      </bottom>
      <diagonal/>
    </border>
    <border>
      <left/>
      <right/>
      <top style="thin">
        <color theme="2" tint="-0.14996795556505021"/>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theme="0"/>
      </bottom>
      <diagonal/>
    </border>
    <border>
      <left/>
      <right style="thin">
        <color indexed="64"/>
      </right>
      <top/>
      <bottom style="thin">
        <color theme="2" tint="-0.14996795556505021"/>
      </bottom>
      <diagonal/>
    </border>
    <border>
      <left/>
      <right style="thin">
        <color indexed="64"/>
      </right>
      <top style="thin">
        <color theme="2" tint="-0.14996795556505021"/>
      </top>
      <bottom style="thin">
        <color theme="2" tint="-0.14996795556505021"/>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theme="0"/>
      </top>
      <bottom style="thin">
        <color theme="2" tint="-0.14996795556505021"/>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rgb="FF172E62"/>
      </bottom>
      <diagonal/>
    </border>
    <border>
      <left/>
      <right/>
      <top style="thin">
        <color theme="2" tint="-0.14999847407452621"/>
      </top>
      <bottom style="thin">
        <color theme="3"/>
      </bottom>
      <diagonal/>
    </border>
    <border>
      <left/>
      <right/>
      <top style="thin">
        <color indexed="64"/>
      </top>
      <bottom style="thin">
        <color theme="2" tint="-0.24994659260841701"/>
      </bottom>
      <diagonal/>
    </border>
    <border>
      <left/>
      <right/>
      <top style="thin">
        <color rgb="FF172E62"/>
      </top>
      <bottom style="thin">
        <color theme="0" tint="-0.14999847407452621"/>
      </bottom>
      <diagonal/>
    </border>
    <border>
      <left/>
      <right/>
      <top style="thin">
        <color theme="0" tint="-0.14999847407452621"/>
      </top>
      <bottom style="thin">
        <color theme="2" tint="-0.14996795556505021"/>
      </bottom>
      <diagonal/>
    </border>
    <border>
      <left/>
      <right/>
      <top style="thin">
        <color theme="2" tint="-0.14996795556505021"/>
      </top>
      <bottom style="thin">
        <color theme="0" tint="-0.14999847407452621"/>
      </bottom>
      <diagonal/>
    </border>
    <border>
      <left/>
      <right/>
      <top style="thin">
        <color indexed="64"/>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
      <left/>
      <right/>
      <top style="thin">
        <color theme="0"/>
      </top>
      <bottom style="thin">
        <color theme="2" tint="-0.14999847407452621"/>
      </bottom>
      <diagonal/>
    </border>
    <border>
      <left/>
      <right style="thin">
        <color theme="0"/>
      </right>
      <top style="thin">
        <color theme="2" tint="-0.14996795556505021"/>
      </top>
      <bottom style="thin">
        <color theme="2" tint="-0.14999847407452621"/>
      </bottom>
      <diagonal/>
    </border>
    <border>
      <left/>
      <right style="thin">
        <color theme="0"/>
      </right>
      <top style="thin">
        <color theme="2" tint="-0.14999847407452621"/>
      </top>
      <bottom style="thin">
        <color theme="2" tint="-0.14999847407452621"/>
      </bottom>
      <diagonal/>
    </border>
    <border>
      <left/>
      <right style="thin">
        <color theme="0"/>
      </right>
      <top style="thin">
        <color theme="2" tint="-0.14996795556505021"/>
      </top>
      <bottom/>
      <diagonal/>
    </border>
    <border>
      <left/>
      <right style="thin">
        <color theme="0"/>
      </right>
      <top style="thin">
        <color rgb="FF172E62"/>
      </top>
      <bottom style="thin">
        <color theme="2" tint="-0.14996795556505021"/>
      </bottom>
      <diagonal/>
    </border>
    <border>
      <left/>
      <right style="thin">
        <color theme="0"/>
      </right>
      <top style="thin">
        <color theme="2" tint="-0.14996795556505021"/>
      </top>
      <bottom style="thin">
        <color rgb="FF172E62"/>
      </bottom>
      <diagonal/>
    </border>
    <border>
      <left/>
      <right style="thin">
        <color theme="0"/>
      </right>
      <top/>
      <bottom style="thin">
        <color theme="2" tint="-0.149967955565050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4659260841701"/>
      </top>
      <bottom style="thin">
        <color theme="2" tint="-0.24994659260841701"/>
      </bottom>
      <diagonal/>
    </border>
    <border>
      <left/>
      <right/>
      <top style="thin">
        <color theme="0" tint="-0.14999847407452621"/>
      </top>
      <bottom style="thin">
        <color indexed="64"/>
      </bottom>
      <diagonal/>
    </border>
    <border>
      <left/>
      <right style="thin">
        <color indexed="64"/>
      </right>
      <top/>
      <bottom/>
      <diagonal/>
    </border>
  </borders>
  <cellStyleXfs count="75">
    <xf numFmtId="0" fontId="0" fillId="0" borderId="0"/>
    <xf numFmtId="9" fontId="9" fillId="0" borderId="0" applyFont="0" applyFill="0" applyBorder="0" applyAlignment="0" applyProtection="0"/>
    <xf numFmtId="0" fontId="11" fillId="0" borderId="0" applyNumberFormat="0" applyFill="0" applyBorder="0" applyAlignment="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22" fillId="0" borderId="0" applyNumberFormat="0" applyFill="0" applyBorder="0" applyAlignment="0" applyProtection="0"/>
    <xf numFmtId="43" fontId="21" fillId="0" borderId="0" applyFont="0" applyFill="0" applyBorder="0" applyAlignment="0" applyProtection="0"/>
    <xf numFmtId="0" fontId="23" fillId="0" borderId="0"/>
    <xf numFmtId="0" fontId="21" fillId="0" borderId="0"/>
    <xf numFmtId="43" fontId="23" fillId="0" borderId="0" applyFont="0" applyFill="0" applyBorder="0" applyAlignment="0" applyProtection="0"/>
    <xf numFmtId="43" fontId="24" fillId="0" borderId="0" applyFont="0" applyFill="0" applyBorder="0" applyAlignment="0" applyProtection="0"/>
    <xf numFmtId="0" fontId="23" fillId="0" borderId="0"/>
    <xf numFmtId="0" fontId="23" fillId="0" borderId="0"/>
    <xf numFmtId="43" fontId="9" fillId="0" borderId="0" applyFont="0" applyFill="0" applyBorder="0" applyAlignment="0" applyProtection="0"/>
    <xf numFmtId="166" fontId="26" fillId="0" borderId="1">
      <alignment horizontal="right" wrapText="1"/>
    </xf>
    <xf numFmtId="167" fontId="26" fillId="0" borderId="1">
      <alignment horizontal="left" wrapText="1"/>
    </xf>
    <xf numFmtId="43" fontId="9" fillId="0" borderId="0" applyFont="0" applyFill="0" applyBorder="0" applyAlignment="0" applyProtection="0"/>
    <xf numFmtId="43" fontId="21"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5" fontId="78"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5" fontId="7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80" fillId="0" borderId="0" applyNumberFormat="0" applyFill="0" applyBorder="0" applyAlignment="0" applyProtection="0"/>
    <xf numFmtId="186" fontId="81" fillId="2" borderId="61">
      <alignment horizontal="right" vertical="center" wrapText="1"/>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79" fillId="0" borderId="0"/>
    <xf numFmtId="0" fontId="78" fillId="0" borderId="0"/>
    <xf numFmtId="0" fontId="82" fillId="0" borderId="0"/>
    <xf numFmtId="9" fontId="79" fillId="0" borderId="0" applyFont="0" applyFill="0" applyBorder="0" applyAlignment="0" applyProtection="0"/>
    <xf numFmtId="9" fontId="78" fillId="0" borderId="0" applyFont="0" applyFill="0" applyBorder="0" applyAlignment="0" applyProtection="0"/>
  </cellStyleXfs>
  <cellXfs count="1282">
    <xf numFmtId="0" fontId="0" fillId="0" borderId="0" xfId="0"/>
    <xf numFmtId="0" fontId="10" fillId="2" borderId="0" xfId="0" applyFont="1" applyFill="1"/>
    <xf numFmtId="0" fontId="0" fillId="2" borderId="0" xfId="0" applyFill="1"/>
    <xf numFmtId="0" fontId="12" fillId="2" borderId="0" xfId="0" applyFont="1" applyFill="1"/>
    <xf numFmtId="0" fontId="12" fillId="2" borderId="0" xfId="0" applyFont="1" applyFill="1" applyAlignment="1">
      <alignment horizontal="left" vertical="center"/>
    </xf>
    <xf numFmtId="0" fontId="13" fillId="2" borderId="0" xfId="0" applyFont="1" applyFill="1"/>
    <xf numFmtId="0" fontId="15" fillId="2" borderId="0" xfId="0" applyFont="1" applyFill="1" applyAlignment="1">
      <alignment horizontal="right" vertical="center"/>
    </xf>
    <xf numFmtId="0" fontId="28" fillId="2" borderId="0" xfId="0" applyFont="1" applyFill="1"/>
    <xf numFmtId="0" fontId="27" fillId="2" borderId="0" xfId="0" applyFont="1" applyFill="1"/>
    <xf numFmtId="0" fontId="31" fillId="2" borderId="0" xfId="0" applyFont="1" applyFill="1"/>
    <xf numFmtId="0" fontId="29" fillId="2" borderId="0" xfId="0" applyFont="1" applyFill="1" applyAlignment="1">
      <alignment vertical="center"/>
    </xf>
    <xf numFmtId="0" fontId="32" fillId="2" borderId="0" xfId="0" applyFont="1" applyFill="1"/>
    <xf numFmtId="0" fontId="33" fillId="2" borderId="0" xfId="0" applyFont="1" applyFill="1" applyAlignment="1">
      <alignment horizontal="left" vertical="center"/>
    </xf>
    <xf numFmtId="0" fontId="34" fillId="2" borderId="0" xfId="0" applyFont="1" applyFill="1" applyAlignment="1">
      <alignment vertical="center"/>
    </xf>
    <xf numFmtId="0" fontId="36" fillId="2" borderId="0" xfId="0" applyFont="1" applyFill="1"/>
    <xf numFmtId="0" fontId="38" fillId="2" borderId="0" xfId="0" applyFont="1" applyFill="1"/>
    <xf numFmtId="0" fontId="27" fillId="2" borderId="0" xfId="0" applyFont="1" applyFill="1" applyAlignment="1">
      <alignment horizontal="left"/>
    </xf>
    <xf numFmtId="0" fontId="27" fillId="2" borderId="0" xfId="0" applyFont="1" applyFill="1" applyAlignment="1">
      <alignment horizontal="center"/>
    </xf>
    <xf numFmtId="0" fontId="13" fillId="2" borderId="0" xfId="0" applyFont="1" applyFill="1" applyAlignment="1">
      <alignment horizontal="left" vertical="center"/>
    </xf>
    <xf numFmtId="0" fontId="41" fillId="2" borderId="0" xfId="0" applyFont="1" applyFill="1"/>
    <xf numFmtId="0" fontId="33" fillId="2" borderId="0" xfId="0" applyFont="1" applyFill="1" applyAlignment="1">
      <alignment horizontal="left" vertical="center" wrapText="1"/>
    </xf>
    <xf numFmtId="0" fontId="27" fillId="2" borderId="0" xfId="0" applyFont="1" applyFill="1" applyAlignment="1">
      <alignment wrapText="1"/>
    </xf>
    <xf numFmtId="0" fontId="25" fillId="2" borderId="0" xfId="0" applyFont="1" applyFill="1"/>
    <xf numFmtId="0" fontId="33" fillId="2" borderId="0" xfId="0" applyFont="1" applyFill="1"/>
    <xf numFmtId="0" fontId="42" fillId="0" borderId="0" xfId="0" applyFont="1"/>
    <xf numFmtId="0" fontId="18" fillId="2" borderId="0" xfId="0" applyFont="1" applyFill="1" applyAlignment="1">
      <alignment horizontal="left" vertical="center" wrapText="1"/>
    </xf>
    <xf numFmtId="0" fontId="27" fillId="2" borderId="0" xfId="0" applyFont="1" applyFill="1" applyAlignment="1">
      <alignment horizontal="center" vertical="center"/>
    </xf>
    <xf numFmtId="0" fontId="33" fillId="2" borderId="0" xfId="0" applyFont="1" applyFill="1" applyAlignment="1">
      <alignment horizontal="center" vertical="center"/>
    </xf>
    <xf numFmtId="0" fontId="14" fillId="2" borderId="0" xfId="0" applyFont="1" applyFill="1" applyAlignment="1">
      <alignment horizontal="left" vertical="center"/>
    </xf>
    <xf numFmtId="0" fontId="43" fillId="2" borderId="0" xfId="0" applyFont="1" applyFill="1"/>
    <xf numFmtId="0" fontId="44" fillId="2" borderId="0" xfId="0" applyFont="1" applyFill="1" applyAlignment="1">
      <alignment horizontal="left" vertical="center"/>
    </xf>
    <xf numFmtId="0" fontId="44" fillId="2" borderId="3" xfId="0" applyFont="1" applyFill="1" applyBorder="1" applyAlignment="1">
      <alignment horizontal="left" vertical="center"/>
    </xf>
    <xf numFmtId="0" fontId="13" fillId="2" borderId="3" xfId="0" applyFont="1" applyFill="1" applyBorder="1" applyAlignment="1">
      <alignment horizontal="left" vertical="center"/>
    </xf>
    <xf numFmtId="0" fontId="46" fillId="2" borderId="0" xfId="0" applyFont="1" applyFill="1" applyAlignment="1">
      <alignment horizontal="left" vertical="center"/>
    </xf>
    <xf numFmtId="0" fontId="43" fillId="2" borderId="0" xfId="0" applyFont="1" applyFill="1" applyAlignment="1">
      <alignment horizontal="left" vertical="center"/>
    </xf>
    <xf numFmtId="0" fontId="47" fillId="2" borderId="0" xfId="0" applyFont="1" applyFill="1" applyAlignment="1">
      <alignment vertical="center"/>
    </xf>
    <xf numFmtId="0" fontId="15" fillId="3" borderId="5" xfId="0" applyFont="1" applyFill="1" applyBorder="1" applyAlignment="1">
      <alignment horizontal="left" vertical="center" wrapText="1"/>
    </xf>
    <xf numFmtId="0" fontId="15" fillId="3" borderId="5" xfId="0" applyFont="1" applyFill="1" applyBorder="1" applyAlignment="1">
      <alignment horizontal="center" vertical="center"/>
    </xf>
    <xf numFmtId="170" fontId="35" fillId="4" borderId="5" xfId="14" applyNumberFormat="1" applyFont="1" applyFill="1" applyBorder="1" applyAlignment="1">
      <alignment horizontal="right" vertical="center"/>
    </xf>
    <xf numFmtId="170" fontId="35" fillId="3" borderId="5" xfId="14" applyNumberFormat="1" applyFont="1" applyFill="1" applyBorder="1" applyAlignment="1">
      <alignment horizontal="right" vertical="center"/>
    </xf>
    <xf numFmtId="0" fontId="15" fillId="3" borderId="6" xfId="0" applyFont="1" applyFill="1" applyBorder="1" applyAlignment="1">
      <alignment horizontal="left" vertical="center" wrapText="1"/>
    </xf>
    <xf numFmtId="0" fontId="15" fillId="3" borderId="6" xfId="0" applyFont="1" applyFill="1" applyBorder="1" applyAlignment="1">
      <alignment horizontal="right" vertical="center"/>
    </xf>
    <xf numFmtId="0" fontId="18" fillId="2" borderId="3" xfId="0" applyFont="1" applyFill="1" applyBorder="1" applyAlignment="1">
      <alignment horizontal="left" vertical="center"/>
    </xf>
    <xf numFmtId="0" fontId="19" fillId="2" borderId="0" xfId="0" applyFont="1" applyFill="1" applyAlignment="1">
      <alignment vertical="center" wrapText="1"/>
    </xf>
    <xf numFmtId="0" fontId="15" fillId="3" borderId="5" xfId="0" applyFont="1" applyFill="1" applyBorder="1" applyAlignment="1">
      <alignment horizontal="right" vertical="center"/>
    </xf>
    <xf numFmtId="170" fontId="40" fillId="3" borderId="5" xfId="14" applyNumberFormat="1" applyFont="1" applyFill="1" applyBorder="1" applyAlignment="1">
      <alignment horizontal="right" vertical="center"/>
    </xf>
    <xf numFmtId="171" fontId="40" fillId="3" borderId="5" xfId="14" applyNumberFormat="1" applyFont="1" applyFill="1" applyBorder="1" applyAlignment="1">
      <alignment horizontal="right" vertical="center"/>
    </xf>
    <xf numFmtId="171" fontId="40" fillId="3" borderId="6" xfId="14" applyNumberFormat="1" applyFont="1" applyFill="1" applyBorder="1" applyAlignment="1">
      <alignment horizontal="right" vertical="center"/>
    </xf>
    <xf numFmtId="0" fontId="18" fillId="3" borderId="5" xfId="0" applyFont="1" applyFill="1" applyBorder="1" applyAlignment="1">
      <alignment horizontal="right" vertical="center"/>
    </xf>
    <xf numFmtId="170" fontId="39" fillId="4" borderId="5" xfId="14" applyNumberFormat="1" applyFont="1" applyFill="1" applyBorder="1" applyAlignment="1">
      <alignment horizontal="right" vertical="center"/>
    </xf>
    <xf numFmtId="170" fontId="39" fillId="3" borderId="5" xfId="14" applyNumberFormat="1" applyFont="1" applyFill="1" applyBorder="1" applyAlignment="1">
      <alignment horizontal="right" vertical="center"/>
    </xf>
    <xf numFmtId="170" fontId="49" fillId="3" borderId="5" xfId="14" applyNumberFormat="1" applyFont="1" applyFill="1" applyBorder="1" applyAlignment="1">
      <alignment horizontal="right" vertical="center"/>
    </xf>
    <xf numFmtId="171" fontId="49" fillId="3" borderId="5" xfId="14" applyNumberFormat="1" applyFont="1" applyFill="1" applyBorder="1" applyAlignment="1">
      <alignment horizontal="right" vertical="center"/>
    </xf>
    <xf numFmtId="0" fontId="15" fillId="3" borderId="8" xfId="0" applyFont="1" applyFill="1" applyBorder="1" applyAlignment="1">
      <alignment horizontal="left" vertical="center" wrapText="1"/>
    </xf>
    <xf numFmtId="0" fontId="15" fillId="3" borderId="7" xfId="0" applyFont="1" applyFill="1" applyBorder="1" applyAlignment="1">
      <alignment horizontal="left" vertical="center" wrapText="1"/>
    </xf>
    <xf numFmtId="172" fontId="40" fillId="3" borderId="5" xfId="14" applyNumberFormat="1" applyFont="1" applyFill="1" applyBorder="1" applyAlignment="1">
      <alignment horizontal="right" vertical="center"/>
    </xf>
    <xf numFmtId="0" fontId="19" fillId="2" borderId="0" xfId="0" applyFont="1" applyFill="1" applyAlignment="1">
      <alignment vertical="center"/>
    </xf>
    <xf numFmtId="0" fontId="18" fillId="3" borderId="8" xfId="0" applyFont="1" applyFill="1" applyBorder="1" applyAlignment="1">
      <alignment horizontal="left" vertical="center" wrapText="1"/>
    </xf>
    <xf numFmtId="0" fontId="15" fillId="3" borderId="11" xfId="0" applyFont="1" applyFill="1" applyBorder="1" applyAlignment="1">
      <alignment horizontal="center" vertical="center"/>
    </xf>
    <xf numFmtId="0" fontId="15" fillId="2" borderId="9" xfId="0" applyFont="1" applyFill="1" applyBorder="1" applyAlignment="1">
      <alignment horizontal="center" vertical="center"/>
    </xf>
    <xf numFmtId="169" fontId="35" fillId="4" borderId="5" xfId="1" applyNumberFormat="1" applyFont="1" applyFill="1" applyBorder="1" applyAlignment="1">
      <alignment horizontal="right" vertical="center"/>
    </xf>
    <xf numFmtId="169" fontId="35" fillId="3" borderId="5" xfId="1" applyNumberFormat="1" applyFont="1" applyFill="1" applyBorder="1" applyAlignment="1">
      <alignment horizontal="right" vertical="center"/>
    </xf>
    <xf numFmtId="0" fontId="15" fillId="2" borderId="0" xfId="0" applyFont="1" applyFill="1"/>
    <xf numFmtId="0" fontId="18" fillId="3" borderId="5" xfId="0" applyFont="1" applyFill="1" applyBorder="1" applyAlignment="1">
      <alignment horizontal="center" vertical="center"/>
    </xf>
    <xf numFmtId="3" fontId="35" fillId="4" borderId="11" xfId="14" applyNumberFormat="1" applyFont="1" applyFill="1" applyBorder="1" applyAlignment="1">
      <alignment horizontal="right" vertical="center"/>
    </xf>
    <xf numFmtId="0" fontId="15" fillId="2" borderId="7" xfId="0" applyFont="1" applyFill="1" applyBorder="1" applyAlignment="1">
      <alignment horizontal="center" vertical="center" wrapText="1"/>
    </xf>
    <xf numFmtId="0" fontId="15" fillId="2" borderId="6" xfId="0" applyFont="1" applyFill="1" applyBorder="1" applyAlignment="1">
      <alignment horizontal="left" vertical="center" wrapText="1" indent="3"/>
    </xf>
    <xf numFmtId="0" fontId="15" fillId="2" borderId="6" xfId="0" applyFont="1" applyFill="1" applyBorder="1" applyAlignment="1">
      <alignment horizontal="center" vertical="center" wrapText="1"/>
    </xf>
    <xf numFmtId="0" fontId="15" fillId="2" borderId="7" xfId="0" applyFont="1" applyFill="1" applyBorder="1" applyAlignment="1">
      <alignment horizontal="left" vertical="center" wrapText="1" indent="3"/>
    </xf>
    <xf numFmtId="0" fontId="15" fillId="2" borderId="5" xfId="0" applyFont="1" applyFill="1" applyBorder="1" applyAlignment="1">
      <alignment horizontal="left" vertical="center" wrapText="1" indent="3"/>
    </xf>
    <xf numFmtId="0" fontId="15" fillId="2" borderId="5" xfId="0" applyFont="1" applyFill="1" applyBorder="1" applyAlignment="1">
      <alignment horizontal="center" vertical="center" wrapText="1"/>
    </xf>
    <xf numFmtId="172" fontId="35" fillId="3" borderId="4" xfId="14" applyNumberFormat="1" applyFont="1" applyFill="1" applyBorder="1" applyAlignment="1">
      <alignment horizontal="right" vertical="center"/>
    </xf>
    <xf numFmtId="0" fontId="48" fillId="2" borderId="0" xfId="0" applyFont="1" applyFill="1" applyAlignment="1">
      <alignment wrapText="1"/>
    </xf>
    <xf numFmtId="0" fontId="29" fillId="2" borderId="3" xfId="0" applyFont="1" applyFill="1" applyBorder="1" applyAlignment="1">
      <alignment vertical="center" wrapText="1"/>
    </xf>
    <xf numFmtId="0" fontId="29" fillId="2" borderId="0" xfId="0" applyFont="1" applyFill="1" applyAlignment="1">
      <alignment vertical="center" wrapText="1"/>
    </xf>
    <xf numFmtId="0" fontId="13" fillId="2" borderId="0" xfId="0" applyFont="1" applyFill="1" applyAlignment="1">
      <alignment horizontal="center" vertical="center"/>
    </xf>
    <xf numFmtId="0" fontId="44" fillId="2" borderId="0" xfId="0" applyFont="1" applyFill="1" applyAlignment="1">
      <alignment horizontal="left" vertical="center" indent="1"/>
    </xf>
    <xf numFmtId="0" fontId="28" fillId="0" borderId="0" xfId="0" applyFont="1"/>
    <xf numFmtId="0" fontId="31" fillId="2" borderId="0" xfId="0" applyFont="1" applyFill="1" applyAlignment="1">
      <alignment horizontal="left" indent="1"/>
    </xf>
    <xf numFmtId="0" fontId="50" fillId="2" borderId="0" xfId="0" applyFont="1" applyFill="1"/>
    <xf numFmtId="0" fontId="51" fillId="2" borderId="0" xfId="0" applyFont="1" applyFill="1"/>
    <xf numFmtId="0" fontId="52" fillId="2" borderId="0" xfId="0" applyFont="1" applyFill="1" applyAlignment="1">
      <alignment horizontal="right"/>
    </xf>
    <xf numFmtId="0" fontId="53" fillId="2" borderId="0" xfId="0" applyFont="1" applyFill="1"/>
    <xf numFmtId="0" fontId="51" fillId="2" borderId="0" xfId="0" applyFont="1" applyFill="1" applyAlignment="1">
      <alignment horizontal="center" wrapText="1"/>
    </xf>
    <xf numFmtId="0" fontId="51" fillId="0" borderId="0" xfId="0" applyFont="1"/>
    <xf numFmtId="0" fontId="54" fillId="0" borderId="0" xfId="0" applyFont="1"/>
    <xf numFmtId="0" fontId="42" fillId="0" borderId="0" xfId="0" applyFont="1" applyAlignment="1">
      <alignment horizontal="left" vertical="center" indent="1"/>
    </xf>
    <xf numFmtId="0" fontId="52" fillId="2" borderId="0" xfId="0" applyFont="1" applyFill="1" applyAlignment="1">
      <alignment horizontal="center" wrapText="1"/>
    </xf>
    <xf numFmtId="0" fontId="52" fillId="2" borderId="0" xfId="0" applyFont="1" applyFill="1"/>
    <xf numFmtId="0" fontId="55" fillId="0" borderId="0" xfId="0" applyFont="1" applyAlignment="1">
      <alignment vertical="center"/>
    </xf>
    <xf numFmtId="4" fontId="52" fillId="2" borderId="0" xfId="0" applyNumberFormat="1" applyFont="1" applyFill="1"/>
    <xf numFmtId="0" fontId="33" fillId="2" borderId="0" xfId="0" applyFont="1" applyFill="1" applyAlignment="1">
      <alignment vertical="center"/>
    </xf>
    <xf numFmtId="0" fontId="52" fillId="2" borderId="0" xfId="0" applyFont="1" applyFill="1" applyAlignment="1">
      <alignment wrapText="1"/>
    </xf>
    <xf numFmtId="0" fontId="42" fillId="0" borderId="0" xfId="0" applyFont="1" applyAlignment="1">
      <alignment horizontal="left" vertical="top" indent="1"/>
    </xf>
    <xf numFmtId="0" fontId="42" fillId="0" borderId="0" xfId="0" applyFont="1" applyAlignment="1">
      <alignment horizontal="left" indent="1"/>
    </xf>
    <xf numFmtId="0" fontId="12" fillId="0" borderId="0" xfId="0" applyFont="1"/>
    <xf numFmtId="0" fontId="56" fillId="2" borderId="0" xfId="0" applyFont="1" applyFill="1"/>
    <xf numFmtId="0" fontId="56" fillId="2" borderId="0" xfId="0" applyFont="1" applyFill="1" applyAlignment="1">
      <alignment horizontal="center" vertical="center" wrapText="1"/>
    </xf>
    <xf numFmtId="0" fontId="57" fillId="2" borderId="0" xfId="0" applyFont="1" applyFill="1" applyAlignment="1">
      <alignment horizontal="left" vertical="center"/>
    </xf>
    <xf numFmtId="0" fontId="58" fillId="2" borderId="0" xfId="0" applyFont="1" applyFill="1"/>
    <xf numFmtId="3" fontId="58" fillId="2" borderId="0" xfId="0" applyNumberFormat="1" applyFont="1" applyFill="1"/>
    <xf numFmtId="0" fontId="59" fillId="2" borderId="0" xfId="0" applyFont="1" applyFill="1"/>
    <xf numFmtId="0" fontId="53" fillId="0" borderId="0" xfId="0" applyFont="1"/>
    <xf numFmtId="0" fontId="17" fillId="2" borderId="0" xfId="0" applyFont="1" applyFill="1" applyAlignment="1">
      <alignment horizontal="right" vertical="center" wrapText="1"/>
    </xf>
    <xf numFmtId="0" fontId="51" fillId="0" borderId="0" xfId="0" applyFont="1" applyAlignment="1">
      <alignment wrapText="1"/>
    </xf>
    <xf numFmtId="175" fontId="15" fillId="2" borderId="0" xfId="14" applyNumberFormat="1" applyFont="1" applyFill="1" applyBorder="1" applyAlignment="1">
      <alignment horizontal="right" vertical="center"/>
    </xf>
    <xf numFmtId="175" fontId="18" fillId="2" borderId="0" xfId="14" applyNumberFormat="1" applyFont="1" applyFill="1" applyBorder="1" applyAlignment="1">
      <alignment horizontal="right" vertical="center"/>
    </xf>
    <xf numFmtId="0" fontId="51" fillId="2" borderId="0" xfId="0" applyFont="1" applyFill="1" applyAlignment="1">
      <alignment wrapText="1"/>
    </xf>
    <xf numFmtId="1" fontId="15" fillId="2" borderId="0" xfId="0" applyNumberFormat="1" applyFont="1" applyFill="1" applyAlignment="1">
      <alignment horizontal="right"/>
    </xf>
    <xf numFmtId="175" fontId="15" fillId="2" borderId="0" xfId="14" applyNumberFormat="1" applyFont="1" applyFill="1" applyBorder="1" applyAlignment="1">
      <alignment horizontal="right"/>
    </xf>
    <xf numFmtId="177" fontId="15" fillId="2" borderId="0" xfId="14" applyNumberFormat="1" applyFont="1" applyFill="1" applyBorder="1" applyAlignment="1">
      <alignment horizontal="right" vertical="center"/>
    </xf>
    <xf numFmtId="169" fontId="15" fillId="2" borderId="0" xfId="1" applyNumberFormat="1" applyFont="1" applyFill="1" applyBorder="1" applyAlignment="1">
      <alignment horizontal="right" vertical="center"/>
    </xf>
    <xf numFmtId="0" fontId="48" fillId="0" borderId="0" xfId="0" applyFont="1" applyAlignment="1">
      <alignment horizontal="left" wrapText="1"/>
    </xf>
    <xf numFmtId="0" fontId="15" fillId="3" borderId="7" xfId="0" applyFont="1" applyFill="1" applyBorder="1" applyAlignment="1">
      <alignment horizontal="right" vertical="center"/>
    </xf>
    <xf numFmtId="0" fontId="42" fillId="2" borderId="0" xfId="0" applyFont="1" applyFill="1"/>
    <xf numFmtId="10" fontId="27" fillId="2" borderId="0" xfId="0" applyNumberFormat="1" applyFont="1" applyFill="1"/>
    <xf numFmtId="168" fontId="27" fillId="2" borderId="0" xfId="0" applyNumberFormat="1" applyFont="1" applyFill="1"/>
    <xf numFmtId="0" fontId="42" fillId="2" borderId="0" xfId="0" applyFont="1" applyFill="1" applyAlignment="1">
      <alignment vertical="top"/>
    </xf>
    <xf numFmtId="0" fontId="42" fillId="2" borderId="0" xfId="0" applyFont="1" applyFill="1" applyAlignment="1">
      <alignment vertical="top" wrapText="1"/>
    </xf>
    <xf numFmtId="0" fontId="64" fillId="0" borderId="0" xfId="0" applyFont="1"/>
    <xf numFmtId="0" fontId="42" fillId="0" borderId="0" xfId="0" applyFont="1" applyAlignment="1">
      <alignment horizontal="left"/>
    </xf>
    <xf numFmtId="0" fontId="18" fillId="3" borderId="0" xfId="0" applyFont="1" applyFill="1" applyAlignment="1">
      <alignment horizontal="right" vertical="center"/>
    </xf>
    <xf numFmtId="0" fontId="42" fillId="2" borderId="0" xfId="0" applyFont="1" applyFill="1" applyAlignment="1">
      <alignment horizontal="left" indent="1"/>
    </xf>
    <xf numFmtId="0" fontId="15" fillId="3" borderId="8" xfId="0" applyFont="1" applyFill="1" applyBorder="1" applyAlignment="1">
      <alignment horizontal="left" vertical="center" wrapText="1" indent="1"/>
    </xf>
    <xf numFmtId="0" fontId="15" fillId="3" borderId="0" xfId="0" applyFont="1" applyFill="1" applyAlignment="1">
      <alignment horizontal="center" vertical="center"/>
    </xf>
    <xf numFmtId="0" fontId="38" fillId="2" borderId="17" xfId="0" applyFont="1" applyFill="1" applyBorder="1"/>
    <xf numFmtId="172" fontId="35" fillId="4" borderId="5" xfId="14" applyNumberFormat="1" applyFont="1" applyFill="1" applyBorder="1" applyAlignment="1">
      <alignment horizontal="right" vertical="center"/>
    </xf>
    <xf numFmtId="172" fontId="35" fillId="3" borderId="5" xfId="14" applyNumberFormat="1" applyFont="1" applyFill="1" applyBorder="1" applyAlignment="1">
      <alignment horizontal="right" vertical="center"/>
    </xf>
    <xf numFmtId="172" fontId="35" fillId="3" borderId="11" xfId="14" applyNumberFormat="1" applyFont="1" applyFill="1" applyBorder="1" applyAlignment="1">
      <alignment horizontal="right" vertical="center"/>
    </xf>
    <xf numFmtId="179" fontId="19" fillId="2" borderId="6" xfId="1" applyNumberFormat="1" applyFont="1" applyFill="1" applyBorder="1" applyAlignment="1">
      <alignment horizontal="right" vertical="center" wrapText="1"/>
    </xf>
    <xf numFmtId="2" fontId="15" fillId="4" borderId="6" xfId="0" applyNumberFormat="1" applyFont="1" applyFill="1" applyBorder="1" applyAlignment="1">
      <alignment horizontal="right" vertical="center" wrapText="1"/>
    </xf>
    <xf numFmtId="2" fontId="15" fillId="2" borderId="6" xfId="0" applyNumberFormat="1" applyFont="1" applyFill="1" applyBorder="1" applyAlignment="1">
      <alignment horizontal="right" vertical="center" wrapText="1"/>
    </xf>
    <xf numFmtId="173" fontId="19" fillId="2" borderId="6" xfId="0" applyNumberFormat="1" applyFont="1" applyFill="1" applyBorder="1" applyAlignment="1">
      <alignment horizontal="right" vertical="center"/>
    </xf>
    <xf numFmtId="2" fontId="35" fillId="3" borderId="5" xfId="14" applyNumberFormat="1" applyFont="1" applyFill="1" applyBorder="1" applyAlignment="1">
      <alignment horizontal="right" vertical="center"/>
    </xf>
    <xf numFmtId="173" fontId="19" fillId="2" borderId="9" xfId="0" applyNumberFormat="1" applyFont="1" applyFill="1" applyBorder="1" applyAlignment="1">
      <alignment horizontal="right" vertical="center"/>
    </xf>
    <xf numFmtId="173" fontId="19" fillId="2" borderId="0" xfId="0" applyNumberFormat="1" applyFont="1" applyFill="1" applyAlignment="1">
      <alignment horizontal="right" vertical="center"/>
    </xf>
    <xf numFmtId="166" fontId="19" fillId="2" borderId="9" xfId="0" applyNumberFormat="1" applyFont="1" applyFill="1" applyBorder="1" applyAlignment="1">
      <alignment horizontal="right" vertical="center"/>
    </xf>
    <xf numFmtId="166" fontId="15" fillId="4" borderId="9" xfId="0" applyNumberFormat="1" applyFont="1" applyFill="1" applyBorder="1" applyAlignment="1">
      <alignment horizontal="right" vertical="center"/>
    </xf>
    <xf numFmtId="166" fontId="15" fillId="2" borderId="9" xfId="0" applyNumberFormat="1" applyFont="1" applyFill="1" applyBorder="1" applyAlignment="1">
      <alignment horizontal="right" vertical="center"/>
    </xf>
    <xf numFmtId="171" fontId="40" fillId="3" borderId="9" xfId="14" applyNumberFormat="1" applyFont="1" applyFill="1" applyBorder="1" applyAlignment="1">
      <alignment horizontal="right" vertical="center"/>
    </xf>
    <xf numFmtId="171" fontId="40" fillId="3" borderId="8" xfId="14" applyNumberFormat="1" applyFont="1" applyFill="1" applyBorder="1" applyAlignment="1">
      <alignment horizontal="right" vertical="center"/>
    </xf>
    <xf numFmtId="171" fontId="40" fillId="3" borderId="10" xfId="14" applyNumberFormat="1" applyFont="1" applyFill="1" applyBorder="1" applyAlignment="1">
      <alignment horizontal="right" vertical="center"/>
    </xf>
    <xf numFmtId="2" fontId="15" fillId="4" borderId="7" xfId="0" applyNumberFormat="1" applyFont="1" applyFill="1" applyBorder="1" applyAlignment="1">
      <alignment horizontal="right" vertical="center" wrapText="1"/>
    </xf>
    <xf numFmtId="2" fontId="15" fillId="2" borderId="7" xfId="0" applyNumberFormat="1" applyFont="1" applyFill="1" applyBorder="1" applyAlignment="1">
      <alignment horizontal="right" vertical="center" wrapText="1"/>
    </xf>
    <xf numFmtId="179" fontId="19" fillId="2" borderId="7" xfId="1" applyNumberFormat="1" applyFont="1" applyFill="1" applyBorder="1" applyAlignment="1">
      <alignment horizontal="right" vertical="center" wrapText="1"/>
    </xf>
    <xf numFmtId="0" fontId="15" fillId="2" borderId="8" xfId="0" applyFont="1" applyFill="1" applyBorder="1" applyAlignment="1">
      <alignment horizontal="center" vertical="center"/>
    </xf>
    <xf numFmtId="0" fontId="15" fillId="3" borderId="8" xfId="0" applyFont="1" applyFill="1" applyBorder="1" applyAlignment="1">
      <alignment horizontal="left" vertical="center" wrapText="1" indent="2"/>
    </xf>
    <xf numFmtId="176" fontId="19" fillId="2" borderId="0" xfId="0" applyNumberFormat="1" applyFont="1" applyFill="1" applyAlignment="1">
      <alignment horizontal="right" vertical="center"/>
    </xf>
    <xf numFmtId="166" fontId="15" fillId="4" borderId="10" xfId="0" applyNumberFormat="1" applyFont="1" applyFill="1" applyBorder="1" applyAlignment="1">
      <alignment horizontal="right" vertical="center"/>
    </xf>
    <xf numFmtId="166" fontId="15" fillId="2" borderId="10" xfId="0" applyNumberFormat="1" applyFont="1" applyFill="1" applyBorder="1" applyAlignment="1">
      <alignment horizontal="right" vertical="center"/>
    </xf>
    <xf numFmtId="166" fontId="19" fillId="2" borderId="10" xfId="0" applyNumberFormat="1" applyFont="1" applyFill="1" applyBorder="1" applyAlignment="1">
      <alignment horizontal="right" vertical="center"/>
    </xf>
    <xf numFmtId="0" fontId="15" fillId="6" borderId="11" xfId="0" applyFont="1" applyFill="1" applyBorder="1" applyAlignment="1">
      <alignment horizontal="center" vertical="center"/>
    </xf>
    <xf numFmtId="0" fontId="15" fillId="6" borderId="9" xfId="0" applyFont="1" applyFill="1" applyBorder="1" applyAlignment="1">
      <alignment horizontal="center" vertical="center"/>
    </xf>
    <xf numFmtId="0" fontId="42" fillId="2" borderId="0" xfId="0" applyFont="1" applyFill="1" applyAlignment="1">
      <alignment horizontal="left" vertical="top" indent="1"/>
    </xf>
    <xf numFmtId="0" fontId="19" fillId="2" borderId="0" xfId="0" applyFont="1" applyFill="1" applyAlignment="1">
      <alignment horizontal="left" vertical="center"/>
    </xf>
    <xf numFmtId="0" fontId="17" fillId="7" borderId="0" xfId="0" applyFont="1" applyFill="1" applyAlignment="1">
      <alignment horizontal="right" vertical="center" wrapText="1"/>
    </xf>
    <xf numFmtId="0" fontId="30" fillId="7" borderId="0" xfId="0" applyFont="1" applyFill="1" applyAlignment="1">
      <alignment horizontal="right" vertical="center" wrapText="1"/>
    </xf>
    <xf numFmtId="0" fontId="69" fillId="0" borderId="0" xfId="0" applyFont="1" applyAlignment="1">
      <alignment horizontal="left" wrapText="1"/>
    </xf>
    <xf numFmtId="0" fontId="17" fillId="7" borderId="0" xfId="0" applyFont="1" applyFill="1" applyAlignment="1">
      <alignment horizontal="right" vertical="center"/>
    </xf>
    <xf numFmtId="0" fontId="15" fillId="3" borderId="18" xfId="0" applyFont="1" applyFill="1" applyBorder="1" applyAlignment="1">
      <alignment horizontal="right" vertical="center"/>
    </xf>
    <xf numFmtId="0" fontId="18" fillId="3" borderId="19" xfId="0" applyFont="1" applyFill="1" applyBorder="1" applyAlignment="1">
      <alignment horizontal="right" vertical="center"/>
    </xf>
    <xf numFmtId="0" fontId="18" fillId="3" borderId="19" xfId="0" applyFont="1" applyFill="1" applyBorder="1" applyAlignment="1">
      <alignment horizontal="left" vertical="center" wrapText="1"/>
    </xf>
    <xf numFmtId="0" fontId="18" fillId="3" borderId="20" xfId="0" applyFont="1" applyFill="1" applyBorder="1" applyAlignment="1">
      <alignment horizontal="right" vertical="center"/>
    </xf>
    <xf numFmtId="0" fontId="18" fillId="3" borderId="8" xfId="0" applyFont="1" applyFill="1" applyBorder="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horizontal="right" vertical="center"/>
    </xf>
    <xf numFmtId="171" fontId="40" fillId="3" borderId="0" xfId="14" applyNumberFormat="1" applyFont="1" applyFill="1" applyBorder="1" applyAlignment="1">
      <alignment horizontal="right" vertical="center"/>
    </xf>
    <xf numFmtId="0" fontId="18" fillId="3" borderId="22" xfId="0" applyFont="1" applyFill="1" applyBorder="1" applyAlignment="1">
      <alignment horizontal="right" vertical="center"/>
    </xf>
    <xf numFmtId="0" fontId="18" fillId="3" borderId="22" xfId="0" applyFont="1" applyFill="1" applyBorder="1" applyAlignment="1">
      <alignment horizontal="left" vertical="center" wrapText="1"/>
    </xf>
    <xf numFmtId="0" fontId="18" fillId="3" borderId="21" xfId="0" applyFont="1" applyFill="1" applyBorder="1" applyAlignment="1">
      <alignment horizontal="right" vertical="center"/>
    </xf>
    <xf numFmtId="0" fontId="17" fillId="7" borderId="0" xfId="0" applyFont="1" applyFill="1" applyAlignment="1">
      <alignment horizontal="center" vertical="center" wrapText="1"/>
    </xf>
    <xf numFmtId="0" fontId="18" fillId="3" borderId="0" xfId="0" applyFont="1" applyFill="1" applyAlignment="1">
      <alignment horizontal="left" vertical="center" wrapText="1"/>
    </xf>
    <xf numFmtId="0" fontId="18" fillId="3" borderId="21" xfId="0" applyFont="1" applyFill="1" applyBorder="1" applyAlignment="1">
      <alignment horizontal="left" vertical="center" wrapText="1"/>
    </xf>
    <xf numFmtId="0" fontId="15" fillId="3" borderId="7" xfId="0" applyFont="1" applyFill="1" applyBorder="1" applyAlignment="1">
      <alignment horizontal="center" vertical="center"/>
    </xf>
    <xf numFmtId="0" fontId="18" fillId="3" borderId="23"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2" borderId="20" xfId="0" applyFont="1" applyFill="1" applyBorder="1" applyAlignment="1">
      <alignment horizontal="center" vertical="center" wrapText="1"/>
    </xf>
    <xf numFmtId="173" fontId="19" fillId="2" borderId="10" xfId="0" applyNumberFormat="1" applyFont="1" applyFill="1" applyBorder="1" applyAlignment="1">
      <alignment horizontal="right" vertical="center"/>
    </xf>
    <xf numFmtId="0" fontId="18" fillId="3" borderId="20" xfId="0" applyFont="1" applyFill="1" applyBorder="1" applyAlignment="1">
      <alignment horizontal="center" vertical="center"/>
    </xf>
    <xf numFmtId="173" fontId="18" fillId="4" borderId="23" xfId="0" applyNumberFormat="1" applyFont="1" applyFill="1" applyBorder="1" applyAlignment="1">
      <alignment horizontal="right" vertical="center"/>
    </xf>
    <xf numFmtId="173" fontId="18" fillId="2" borderId="23" xfId="0" applyNumberFormat="1" applyFont="1" applyFill="1" applyBorder="1" applyAlignment="1">
      <alignment horizontal="right" vertical="center"/>
    </xf>
    <xf numFmtId="173" fontId="20" fillId="2" borderId="23" xfId="0" applyNumberFormat="1" applyFont="1" applyFill="1" applyBorder="1" applyAlignment="1">
      <alignment horizontal="right" vertical="center"/>
    </xf>
    <xf numFmtId="171" fontId="49" fillId="3" borderId="23" xfId="14" applyNumberFormat="1" applyFont="1" applyFill="1" applyBorder="1" applyAlignment="1">
      <alignment horizontal="right" vertical="center"/>
    </xf>
    <xf numFmtId="0" fontId="15" fillId="3" borderId="22" xfId="0" applyFont="1" applyFill="1" applyBorder="1" applyAlignment="1">
      <alignment horizontal="left" vertical="center" wrapText="1"/>
    </xf>
    <xf numFmtId="0" fontId="17" fillId="8" borderId="0" xfId="0" applyFont="1" applyFill="1" applyAlignment="1">
      <alignment horizontal="right" vertical="center" wrapText="1"/>
    </xf>
    <xf numFmtId="49" fontId="17" fillId="8" borderId="0" xfId="0" applyNumberFormat="1" applyFont="1" applyFill="1" applyAlignment="1">
      <alignment horizontal="right" vertical="center" wrapText="1"/>
    </xf>
    <xf numFmtId="0" fontId="18" fillId="2" borderId="21" xfId="0" applyFont="1" applyFill="1" applyBorder="1" applyAlignment="1">
      <alignment horizontal="center" vertical="center" wrapText="1"/>
    </xf>
    <xf numFmtId="0" fontId="69" fillId="2" borderId="0" xfId="0" applyFont="1" applyFill="1" applyAlignment="1">
      <alignment vertical="center"/>
    </xf>
    <xf numFmtId="0" fontId="17" fillId="8" borderId="0" xfId="0" applyFont="1" applyFill="1" applyAlignment="1">
      <alignment horizontal="left" vertical="center" wrapText="1"/>
    </xf>
    <xf numFmtId="0" fontId="69" fillId="2" borderId="0" xfId="0" applyFont="1" applyFill="1"/>
    <xf numFmtId="0" fontId="18" fillId="3" borderId="24"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8" fillId="0" borderId="19" xfId="0" applyFont="1" applyBorder="1" applyAlignment="1">
      <alignment horizontal="left" vertical="center" wrapText="1"/>
    </xf>
    <xf numFmtId="0" fontId="44" fillId="2" borderId="0" xfId="0" applyFont="1" applyFill="1" applyAlignment="1">
      <alignment horizontal="center" vertical="center" wrapText="1"/>
    </xf>
    <xf numFmtId="0" fontId="18" fillId="0" borderId="3" xfId="0" applyFont="1" applyBorder="1" applyAlignment="1">
      <alignment horizontal="left" vertical="center"/>
    </xf>
    <xf numFmtId="174" fontId="40" fillId="3" borderId="5" xfId="14" applyNumberFormat="1" applyFont="1" applyFill="1" applyBorder="1" applyAlignment="1">
      <alignment horizontal="right" vertical="center"/>
    </xf>
    <xf numFmtId="0" fontId="52" fillId="0" borderId="0" xfId="0" applyFont="1" applyAlignment="1">
      <alignment horizontal="right" wrapText="1"/>
    </xf>
    <xf numFmtId="0" fontId="17" fillId="7" borderId="0" xfId="0" applyFont="1" applyFill="1" applyAlignment="1">
      <alignment horizontal="centerContinuous" vertical="center" wrapText="1"/>
    </xf>
    <xf numFmtId="0" fontId="17" fillId="7" borderId="14" xfId="0" applyFont="1" applyFill="1" applyBorder="1" applyAlignment="1">
      <alignment horizontal="center" vertical="center" wrapText="1"/>
    </xf>
    <xf numFmtId="0" fontId="17" fillId="7" borderId="12" xfId="0" applyFont="1" applyFill="1" applyBorder="1" applyAlignment="1">
      <alignment horizontal="centerContinuous" vertical="center"/>
    </xf>
    <xf numFmtId="0" fontId="71" fillId="2" borderId="0" xfId="0" applyFont="1" applyFill="1" applyAlignment="1">
      <alignment horizontal="left" indent="1"/>
    </xf>
    <xf numFmtId="0" fontId="17" fillId="7" borderId="26" xfId="0" applyFont="1" applyFill="1" applyBorder="1" applyAlignment="1">
      <alignment horizontal="centerContinuous" vertical="center" wrapText="1"/>
    </xf>
    <xf numFmtId="0" fontId="52" fillId="2" borderId="0" xfId="0" applyFont="1" applyFill="1" applyAlignment="1">
      <alignment horizontal="right" wrapText="1"/>
    </xf>
    <xf numFmtId="0" fontId="17" fillId="7" borderId="13" xfId="0" applyFont="1" applyFill="1" applyBorder="1" applyAlignment="1">
      <alignment horizontal="centerContinuous" vertical="center"/>
    </xf>
    <xf numFmtId="0" fontId="17" fillId="7" borderId="15" xfId="0" applyFont="1" applyFill="1" applyBorder="1" applyAlignment="1">
      <alignment horizontal="center" vertical="center" wrapText="1"/>
    </xf>
    <xf numFmtId="170" fontId="49" fillId="3" borderId="5" xfId="22" applyNumberFormat="1" applyFont="1" applyFill="1" applyBorder="1" applyAlignment="1">
      <alignment horizontal="right" vertical="center"/>
    </xf>
    <xf numFmtId="0" fontId="18" fillId="0" borderId="6" xfId="0" applyFont="1" applyBorder="1" applyAlignment="1">
      <alignment horizontal="left" vertical="center" indent="1"/>
    </xf>
    <xf numFmtId="0" fontId="15" fillId="0" borderId="6" xfId="0" applyFont="1" applyBorder="1" applyAlignment="1">
      <alignment horizontal="left" vertical="center" indent="2"/>
    </xf>
    <xf numFmtId="175" fontId="15" fillId="5" borderId="6" xfId="14" applyNumberFormat="1" applyFont="1" applyFill="1" applyBorder="1" applyAlignment="1">
      <alignment horizontal="right" vertical="center"/>
    </xf>
    <xf numFmtId="175" fontId="15" fillId="0" borderId="6" xfId="14" applyNumberFormat="1" applyFont="1" applyFill="1" applyBorder="1" applyAlignment="1">
      <alignment horizontal="right" vertical="center"/>
    </xf>
    <xf numFmtId="175" fontId="15" fillId="0" borderId="7" xfId="14" applyNumberFormat="1" applyFont="1" applyFill="1" applyBorder="1" applyAlignment="1">
      <alignment horizontal="right" vertical="center"/>
    </xf>
    <xf numFmtId="0" fontId="18" fillId="0" borderId="28" xfId="0" applyFont="1" applyBorder="1" applyAlignment="1">
      <alignment horizontal="left" vertical="center" indent="2"/>
    </xf>
    <xf numFmtId="175" fontId="18" fillId="5" borderId="29" xfId="14" applyNumberFormat="1" applyFont="1" applyFill="1" applyBorder="1" applyAlignment="1">
      <alignment horizontal="right" vertical="center"/>
    </xf>
    <xf numFmtId="175" fontId="18" fillId="0" borderId="29" xfId="14" applyNumberFormat="1" applyFont="1" applyFill="1" applyBorder="1" applyAlignment="1">
      <alignment horizontal="right" vertical="center"/>
    </xf>
    <xf numFmtId="0" fontId="18" fillId="0" borderId="5" xfId="0" applyFont="1" applyBorder="1" applyAlignment="1">
      <alignment horizontal="left" vertical="center" indent="1"/>
    </xf>
    <xf numFmtId="9" fontId="15" fillId="5" borderId="5" xfId="0" applyNumberFormat="1" applyFont="1" applyFill="1" applyBorder="1" applyAlignment="1">
      <alignment horizontal="right" vertical="center"/>
    </xf>
    <xf numFmtId="9" fontId="15" fillId="0" borderId="5" xfId="0" applyNumberFormat="1" applyFont="1" applyBorder="1" applyAlignment="1">
      <alignment horizontal="right" vertical="center"/>
    </xf>
    <xf numFmtId="175" fontId="15" fillId="0" borderId="5" xfId="14" applyNumberFormat="1" applyFont="1" applyFill="1" applyBorder="1" applyAlignment="1">
      <alignment horizontal="right" vertical="center"/>
    </xf>
    <xf numFmtId="0" fontId="18" fillId="0" borderId="27" xfId="0" applyFont="1" applyBorder="1" applyAlignment="1">
      <alignment horizontal="left" vertical="center" indent="2"/>
    </xf>
    <xf numFmtId="175" fontId="53" fillId="5" borderId="5" xfId="14" applyNumberFormat="1" applyFont="1" applyFill="1" applyBorder="1" applyAlignment="1">
      <alignment horizontal="right" vertical="center"/>
    </xf>
    <xf numFmtId="175" fontId="53" fillId="0" borderId="5" xfId="14" applyNumberFormat="1" applyFont="1" applyFill="1" applyBorder="1" applyAlignment="1">
      <alignment horizontal="right" vertical="center"/>
    </xf>
    <xf numFmtId="0" fontId="17" fillId="8" borderId="0" xfId="0" applyFont="1" applyFill="1" applyAlignment="1">
      <alignment horizontal="right" vertical="center"/>
    </xf>
    <xf numFmtId="0" fontId="8" fillId="2" borderId="0" xfId="0" applyFont="1" applyFill="1"/>
    <xf numFmtId="0" fontId="18" fillId="0" borderId="30" xfId="0" applyFont="1" applyBorder="1" applyAlignment="1">
      <alignment horizontal="left" vertical="center" indent="1"/>
    </xf>
    <xf numFmtId="175" fontId="15" fillId="5" borderId="6" xfId="14" applyNumberFormat="1" applyFont="1" applyFill="1" applyBorder="1" applyAlignment="1">
      <alignment horizontal="right" vertical="center" wrapText="1"/>
    </xf>
    <xf numFmtId="175" fontId="15" fillId="0" borderId="6" xfId="14" applyNumberFormat="1" applyFont="1" applyFill="1" applyBorder="1" applyAlignment="1">
      <alignment horizontal="right" vertical="center" wrapText="1"/>
    </xf>
    <xf numFmtId="175" fontId="15" fillId="0" borderId="0" xfId="14" applyNumberFormat="1" applyFont="1" applyFill="1" applyBorder="1" applyAlignment="1">
      <alignment horizontal="right" vertical="center"/>
    </xf>
    <xf numFmtId="0" fontId="15" fillId="0" borderId="30" xfId="0" applyFont="1" applyBorder="1" applyAlignment="1">
      <alignment horizontal="left" vertical="center" indent="2"/>
    </xf>
    <xf numFmtId="175" fontId="15" fillId="0" borderId="10" xfId="14" applyNumberFormat="1" applyFont="1" applyFill="1" applyBorder="1" applyAlignment="1">
      <alignment horizontal="right"/>
    </xf>
    <xf numFmtId="0" fontId="18" fillId="0" borderId="31" xfId="0" applyFont="1" applyBorder="1" applyAlignment="1">
      <alignment horizontal="left" vertical="center" indent="1"/>
    </xf>
    <xf numFmtId="175" fontId="18" fillId="5" borderId="27" xfId="14" applyNumberFormat="1" applyFont="1" applyFill="1" applyBorder="1" applyAlignment="1">
      <alignment horizontal="right" wrapText="1"/>
    </xf>
    <xf numFmtId="175" fontId="18" fillId="0" borderId="27" xfId="14" applyNumberFormat="1" applyFont="1" applyFill="1" applyBorder="1" applyAlignment="1">
      <alignment horizontal="right" wrapText="1"/>
    </xf>
    <xf numFmtId="175" fontId="18" fillId="2" borderId="0" xfId="14" applyNumberFormat="1" applyFont="1" applyFill="1" applyBorder="1" applyAlignment="1">
      <alignment horizontal="right"/>
    </xf>
    <xf numFmtId="175" fontId="18" fillId="0" borderId="32" xfId="14" applyNumberFormat="1" applyFont="1" applyFill="1" applyBorder="1" applyAlignment="1">
      <alignment horizontal="right"/>
    </xf>
    <xf numFmtId="0" fontId="54" fillId="2" borderId="0" xfId="0" applyFont="1" applyFill="1"/>
    <xf numFmtId="0" fontId="18" fillId="0" borderId="33" xfId="0" applyFont="1" applyBorder="1" applyAlignment="1">
      <alignment horizontal="left" vertical="center" indent="1"/>
    </xf>
    <xf numFmtId="175" fontId="53" fillId="5" borderId="5" xfId="14" applyNumberFormat="1" applyFont="1" applyFill="1" applyBorder="1" applyAlignment="1">
      <alignment horizontal="right" wrapText="1"/>
    </xf>
    <xf numFmtId="175" fontId="53" fillId="0" borderId="5" xfId="14" applyNumberFormat="1" applyFont="1" applyFill="1" applyBorder="1" applyAlignment="1">
      <alignment horizontal="right" wrapText="1"/>
    </xf>
    <xf numFmtId="175" fontId="15" fillId="0" borderId="5" xfId="14" applyNumberFormat="1" applyFont="1" applyFill="1" applyBorder="1" applyAlignment="1">
      <alignment horizontal="right" wrapText="1"/>
    </xf>
    <xf numFmtId="175" fontId="15" fillId="0" borderId="0" xfId="14" applyNumberFormat="1" applyFont="1" applyFill="1" applyBorder="1" applyAlignment="1">
      <alignment horizontal="right"/>
    </xf>
    <xf numFmtId="9" fontId="15" fillId="0" borderId="6" xfId="1" applyFont="1" applyFill="1" applyBorder="1" applyAlignment="1">
      <alignment horizontal="right" wrapText="1"/>
    </xf>
    <xf numFmtId="9" fontId="15" fillId="2" borderId="0" xfId="1" applyFont="1" applyFill="1" applyBorder="1" applyAlignment="1">
      <alignment horizontal="right"/>
    </xf>
    <xf numFmtId="9" fontId="15" fillId="0" borderId="9" xfId="0" applyNumberFormat="1" applyFont="1" applyBorder="1" applyAlignment="1">
      <alignment horizontal="right"/>
    </xf>
    <xf numFmtId="9" fontId="15" fillId="0" borderId="9" xfId="1" applyFont="1" applyFill="1" applyBorder="1" applyAlignment="1">
      <alignment horizontal="right"/>
    </xf>
    <xf numFmtId="9" fontId="15" fillId="0" borderId="8" xfId="0" applyNumberFormat="1" applyFont="1" applyBorder="1" applyAlignment="1">
      <alignment horizontal="right"/>
    </xf>
    <xf numFmtId="9" fontId="15" fillId="0" borderId="8" xfId="1" applyFont="1" applyFill="1" applyBorder="1" applyAlignment="1">
      <alignment horizontal="right"/>
    </xf>
    <xf numFmtId="0" fontId="18" fillId="0" borderId="34" xfId="0" applyFont="1" applyBorder="1" applyAlignment="1">
      <alignment horizontal="left" vertical="center" indent="1"/>
    </xf>
    <xf numFmtId="175" fontId="18" fillId="0" borderId="34" xfId="14" applyNumberFormat="1" applyFont="1" applyFill="1" applyBorder="1" applyAlignment="1">
      <alignment horizontal="right" vertical="center"/>
    </xf>
    <xf numFmtId="175" fontId="18" fillId="5" borderId="6" xfId="14" applyNumberFormat="1" applyFont="1" applyFill="1" applyBorder="1" applyAlignment="1">
      <alignment horizontal="right" vertical="center"/>
    </xf>
    <xf numFmtId="175" fontId="18" fillId="0" borderId="6" xfId="14" applyNumberFormat="1" applyFont="1" applyFill="1" applyBorder="1" applyAlignment="1">
      <alignment horizontal="right" vertical="center"/>
    </xf>
    <xf numFmtId="0" fontId="15" fillId="0" borderId="34" xfId="0" applyFont="1" applyBorder="1" applyAlignment="1">
      <alignment horizontal="left" vertical="center" indent="2"/>
    </xf>
    <xf numFmtId="175" fontId="15" fillId="0" borderId="34" xfId="14" applyNumberFormat="1" applyFont="1" applyFill="1" applyBorder="1" applyAlignment="1">
      <alignment horizontal="right" vertical="center"/>
    </xf>
    <xf numFmtId="175" fontId="65" fillId="0" borderId="34" xfId="14" applyNumberFormat="1" applyFont="1" applyFill="1" applyBorder="1" applyAlignment="1">
      <alignment horizontal="right" vertical="center"/>
    </xf>
    <xf numFmtId="0" fontId="18" fillId="0" borderId="35" xfId="0" applyFont="1" applyBorder="1" applyAlignment="1">
      <alignment horizontal="left" vertical="center" indent="1"/>
    </xf>
    <xf numFmtId="175" fontId="18" fillId="0" borderId="35" xfId="14" applyNumberFormat="1" applyFont="1" applyFill="1" applyBorder="1" applyAlignment="1">
      <alignment horizontal="right" vertical="center"/>
    </xf>
    <xf numFmtId="175" fontId="18" fillId="0" borderId="27" xfId="14" applyNumberFormat="1" applyFont="1" applyFill="1" applyBorder="1" applyAlignment="1">
      <alignment horizontal="right" vertical="center"/>
    </xf>
    <xf numFmtId="0" fontId="18" fillId="0" borderId="36" xfId="0" applyFont="1" applyBorder="1" applyAlignment="1">
      <alignment horizontal="left" vertical="center" indent="1"/>
    </xf>
    <xf numFmtId="175" fontId="65" fillId="0" borderId="36" xfId="14" applyNumberFormat="1" applyFont="1" applyFill="1" applyBorder="1" applyAlignment="1">
      <alignment horizontal="right" vertical="center"/>
    </xf>
    <xf numFmtId="175" fontId="18" fillId="0" borderId="36" xfId="14" applyNumberFormat="1" applyFont="1" applyFill="1" applyBorder="1" applyAlignment="1">
      <alignment horizontal="right" vertical="center"/>
    </xf>
    <xf numFmtId="175" fontId="18" fillId="0" borderId="5" xfId="14" applyNumberFormat="1" applyFont="1" applyFill="1" applyBorder="1" applyAlignment="1">
      <alignment horizontal="right" vertical="center"/>
    </xf>
    <xf numFmtId="177" fontId="15" fillId="5" borderId="6" xfId="14" applyNumberFormat="1" applyFont="1" applyFill="1" applyBorder="1" applyAlignment="1">
      <alignment horizontal="right" vertical="center"/>
    </xf>
    <xf numFmtId="177" fontId="15" fillId="0" borderId="6" xfId="14" applyNumberFormat="1" applyFont="1" applyFill="1" applyBorder="1" applyAlignment="1">
      <alignment horizontal="right" vertical="center"/>
    </xf>
    <xf numFmtId="177" fontId="18" fillId="5" borderId="6" xfId="14" applyNumberFormat="1" applyFont="1" applyFill="1" applyBorder="1" applyAlignment="1">
      <alignment horizontal="right" vertical="center"/>
    </xf>
    <xf numFmtId="177" fontId="18" fillId="0" borderId="6" xfId="14" applyNumberFormat="1" applyFont="1" applyFill="1" applyBorder="1" applyAlignment="1">
      <alignment horizontal="right" vertical="center"/>
    </xf>
    <xf numFmtId="175" fontId="53" fillId="5" borderId="6" xfId="14" applyNumberFormat="1" applyFont="1" applyFill="1" applyBorder="1" applyAlignment="1">
      <alignment horizontal="right" vertical="center"/>
    </xf>
    <xf numFmtId="175" fontId="53" fillId="0" borderId="6" xfId="14" applyNumberFormat="1" applyFont="1" applyFill="1" applyBorder="1" applyAlignment="1">
      <alignment horizontal="right" vertical="center"/>
    </xf>
    <xf numFmtId="169" fontId="15" fillId="5" borderId="6" xfId="1" applyNumberFormat="1" applyFont="1" applyFill="1" applyBorder="1" applyAlignment="1">
      <alignment horizontal="right" vertical="center"/>
    </xf>
    <xf numFmtId="169" fontId="15" fillId="0" borderId="6" xfId="1" applyNumberFormat="1" applyFont="1" applyFill="1" applyBorder="1" applyAlignment="1">
      <alignment horizontal="right" vertical="center"/>
    </xf>
    <xf numFmtId="176" fontId="15" fillId="0" borderId="6" xfId="14" applyNumberFormat="1" applyFont="1" applyFill="1" applyBorder="1" applyAlignment="1">
      <alignment horizontal="right" vertical="center"/>
    </xf>
    <xf numFmtId="181" fontId="15" fillId="0" borderId="6" xfId="14" applyNumberFormat="1" applyFont="1" applyFill="1" applyBorder="1" applyAlignment="1">
      <alignment horizontal="right" vertical="center"/>
    </xf>
    <xf numFmtId="175" fontId="65" fillId="5" borderId="6" xfId="14" applyNumberFormat="1" applyFont="1" applyFill="1" applyBorder="1" applyAlignment="1">
      <alignment horizontal="right" vertical="center"/>
    </xf>
    <xf numFmtId="175" fontId="65" fillId="0" borderId="6" xfId="14" applyNumberFormat="1" applyFont="1" applyFill="1" applyBorder="1" applyAlignment="1">
      <alignment horizontal="right" vertical="center"/>
    </xf>
    <xf numFmtId="177" fontId="53" fillId="5" borderId="6" xfId="14" applyNumberFormat="1" applyFont="1" applyFill="1" applyBorder="1" applyAlignment="1">
      <alignment horizontal="right" vertical="center"/>
    </xf>
    <xf numFmtId="177" fontId="53" fillId="0" borderId="6" xfId="14" applyNumberFormat="1" applyFont="1" applyFill="1" applyBorder="1" applyAlignment="1">
      <alignment horizontal="right" vertical="center"/>
    </xf>
    <xf numFmtId="10" fontId="15" fillId="5" borderId="6" xfId="1" applyNumberFormat="1" applyFont="1" applyFill="1" applyBorder="1" applyAlignment="1">
      <alignment horizontal="right" vertical="center"/>
    </xf>
    <xf numFmtId="10" fontId="15" fillId="0" borderId="6" xfId="1" applyNumberFormat="1" applyFont="1" applyFill="1" applyBorder="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0" fontId="15" fillId="0" borderId="6" xfId="0" applyFont="1" applyBorder="1" applyAlignment="1">
      <alignment horizontal="left" vertical="center" indent="1"/>
    </xf>
    <xf numFmtId="0" fontId="15" fillId="0" borderId="6" xfId="0" applyFont="1" applyBorder="1" applyAlignment="1">
      <alignment horizontal="right" vertical="center"/>
    </xf>
    <xf numFmtId="0" fontId="15" fillId="5" borderId="6" xfId="0" applyFont="1" applyFill="1" applyBorder="1" applyAlignment="1">
      <alignment horizontal="right" vertical="center"/>
    </xf>
    <xf numFmtId="177" fontId="15" fillId="5" borderId="6" xfId="0" applyNumberFormat="1" applyFont="1" applyFill="1" applyBorder="1" applyAlignment="1">
      <alignment horizontal="right" vertical="center"/>
    </xf>
    <xf numFmtId="0" fontId="53" fillId="0" borderId="6" xfId="0" applyFont="1" applyBorder="1" applyAlignment="1">
      <alignment horizontal="right"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8" fillId="2" borderId="0" xfId="0" applyFont="1" applyFill="1" applyAlignment="1">
      <alignment wrapText="1"/>
    </xf>
    <xf numFmtId="0" fontId="8" fillId="0" borderId="0" xfId="0" applyFont="1"/>
    <xf numFmtId="0" fontId="15" fillId="2" borderId="16" xfId="0" applyFont="1" applyFill="1" applyBorder="1" applyAlignment="1">
      <alignment horizontal="left" vertical="center" indent="2"/>
    </xf>
    <xf numFmtId="0" fontId="15" fillId="2" borderId="16" xfId="0" applyFont="1" applyFill="1" applyBorder="1" applyAlignment="1">
      <alignment horizontal="center" vertical="center"/>
    </xf>
    <xf numFmtId="9" fontId="15" fillId="2" borderId="16" xfId="0" applyNumberFormat="1" applyFont="1" applyFill="1" applyBorder="1" applyAlignment="1">
      <alignment horizontal="center" vertical="center"/>
    </xf>
    <xf numFmtId="165" fontId="15" fillId="2" borderId="16" xfId="0" applyNumberFormat="1" applyFont="1" applyFill="1" applyBorder="1" applyAlignment="1">
      <alignment horizontal="center" vertical="center"/>
    </xf>
    <xf numFmtId="0" fontId="15" fillId="2" borderId="38" xfId="0" applyFont="1" applyFill="1" applyBorder="1" applyAlignment="1">
      <alignment horizontal="left" vertical="center" indent="2"/>
    </xf>
    <xf numFmtId="0" fontId="15" fillId="2" borderId="38" xfId="0" applyFont="1" applyFill="1" applyBorder="1" applyAlignment="1">
      <alignment horizontal="center" vertical="center"/>
    </xf>
    <xf numFmtId="9" fontId="15" fillId="2" borderId="38" xfId="0" applyNumberFormat="1" applyFont="1" applyFill="1" applyBorder="1" applyAlignment="1">
      <alignment horizontal="center" vertical="center"/>
    </xf>
    <xf numFmtId="165" fontId="15" fillId="2" borderId="38" xfId="0" applyNumberFormat="1" applyFont="1" applyFill="1" applyBorder="1" applyAlignment="1">
      <alignment horizontal="center" vertical="center"/>
    </xf>
    <xf numFmtId="1" fontId="15" fillId="2" borderId="38" xfId="0" applyNumberFormat="1" applyFont="1" applyFill="1" applyBorder="1" applyAlignment="1">
      <alignment horizontal="center" vertical="center"/>
    </xf>
    <xf numFmtId="0" fontId="15" fillId="2" borderId="38" xfId="0" applyFont="1" applyFill="1" applyBorder="1" applyAlignment="1">
      <alignment horizontal="center" vertical="center" wrapText="1"/>
    </xf>
    <xf numFmtId="9" fontId="15" fillId="2" borderId="38" xfId="0" applyNumberFormat="1" applyFont="1" applyFill="1" applyBorder="1" applyAlignment="1">
      <alignment horizontal="center"/>
    </xf>
    <xf numFmtId="0" fontId="15" fillId="2" borderId="16" xfId="14" applyNumberFormat="1" applyFont="1" applyFill="1" applyBorder="1" applyAlignment="1">
      <alignment horizontal="center" vertical="center"/>
    </xf>
    <xf numFmtId="1" fontId="15" fillId="2" borderId="16" xfId="14" applyNumberFormat="1" applyFont="1" applyFill="1" applyBorder="1" applyAlignment="1">
      <alignment horizontal="center" vertical="center"/>
    </xf>
    <xf numFmtId="166" fontId="15" fillId="2" borderId="16" xfId="14" applyNumberFormat="1" applyFont="1" applyFill="1" applyBorder="1" applyAlignment="1">
      <alignment horizontal="center" vertical="center"/>
    </xf>
    <xf numFmtId="166" fontId="15" fillId="2" borderId="38" xfId="14" applyNumberFormat="1" applyFont="1" applyFill="1" applyBorder="1" applyAlignment="1">
      <alignment horizontal="center" vertical="center"/>
    </xf>
    <xf numFmtId="9" fontId="15" fillId="2" borderId="16" xfId="0" applyNumberFormat="1" applyFont="1" applyFill="1" applyBorder="1" applyAlignment="1">
      <alignment horizontal="center"/>
    </xf>
    <xf numFmtId="3" fontId="15" fillId="2" borderId="16" xfId="14" applyNumberFormat="1" applyFont="1" applyFill="1" applyBorder="1" applyAlignment="1">
      <alignment horizontal="center"/>
    </xf>
    <xf numFmtId="169" fontId="15" fillId="2" borderId="16" xfId="1" applyNumberFormat="1" applyFont="1" applyFill="1" applyBorder="1" applyAlignment="1">
      <alignment horizontal="center" vertical="center"/>
    </xf>
    <xf numFmtId="168" fontId="15" fillId="2" borderId="16" xfId="14" applyNumberFormat="1" applyFont="1" applyFill="1" applyBorder="1" applyAlignment="1">
      <alignment horizontal="center"/>
    </xf>
    <xf numFmtId="3" fontId="18" fillId="2" borderId="16" xfId="0" applyNumberFormat="1" applyFont="1" applyFill="1" applyBorder="1" applyAlignment="1">
      <alignment horizontal="center" vertical="center"/>
    </xf>
    <xf numFmtId="0" fontId="15" fillId="0" borderId="6" xfId="0" applyFont="1" applyBorder="1" applyAlignment="1">
      <alignment horizontal="center" vertical="center"/>
    </xf>
    <xf numFmtId="0" fontId="28" fillId="0" borderId="0" xfId="0" applyFont="1" applyAlignment="1">
      <alignment horizontal="center"/>
    </xf>
    <xf numFmtId="0" fontId="72" fillId="0" borderId="0" xfId="0" applyFont="1"/>
    <xf numFmtId="0" fontId="73" fillId="2" borderId="0" xfId="0" applyFont="1" applyFill="1"/>
    <xf numFmtId="0" fontId="18" fillId="0" borderId="3" xfId="0" applyFont="1" applyBorder="1" applyAlignment="1">
      <alignment vertical="center"/>
    </xf>
    <xf numFmtId="0" fontId="15" fillId="2" borderId="0" xfId="0" applyFont="1" applyFill="1" applyAlignment="1">
      <alignment horizontal="center"/>
    </xf>
    <xf numFmtId="175" fontId="15" fillId="0" borderId="6" xfId="14" applyNumberFormat="1" applyFont="1" applyBorder="1" applyAlignment="1">
      <alignment horizontal="right" vertical="center"/>
    </xf>
    <xf numFmtId="175" fontId="18" fillId="0" borderId="29" xfId="14" applyNumberFormat="1" applyFont="1" applyBorder="1" applyAlignment="1">
      <alignment horizontal="right" vertical="center"/>
    </xf>
    <xf numFmtId="175" fontId="15" fillId="0" borderId="5" xfId="14" applyNumberFormat="1" applyFont="1" applyBorder="1" applyAlignment="1">
      <alignment horizontal="right" vertical="center"/>
    </xf>
    <xf numFmtId="175" fontId="15" fillId="0" borderId="0" xfId="14" applyNumberFormat="1" applyFont="1" applyAlignment="1">
      <alignment horizontal="right" vertical="center"/>
    </xf>
    <xf numFmtId="175" fontId="15" fillId="0" borderId="10" xfId="14" applyNumberFormat="1" applyFont="1" applyBorder="1" applyAlignment="1">
      <alignment horizontal="right"/>
    </xf>
    <xf numFmtId="175" fontId="18" fillId="0" borderId="32" xfId="14" applyNumberFormat="1" applyFont="1" applyBorder="1" applyAlignment="1">
      <alignment horizontal="right"/>
    </xf>
    <xf numFmtId="175" fontId="15" fillId="0" borderId="0" xfId="14" applyNumberFormat="1" applyFont="1" applyAlignment="1">
      <alignment horizontal="right"/>
    </xf>
    <xf numFmtId="175" fontId="18" fillId="0" borderId="6" xfId="14" applyNumberFormat="1" applyFont="1" applyBorder="1" applyAlignment="1">
      <alignment horizontal="right" vertical="center"/>
    </xf>
    <xf numFmtId="175" fontId="18" fillId="0" borderId="27" xfId="14" applyNumberFormat="1" applyFont="1" applyBorder="1" applyAlignment="1">
      <alignment horizontal="right" vertical="center"/>
    </xf>
    <xf numFmtId="175" fontId="18" fillId="0" borderId="5" xfId="14" applyNumberFormat="1" applyFont="1" applyBorder="1" applyAlignment="1">
      <alignment horizontal="right" vertical="center"/>
    </xf>
    <xf numFmtId="177" fontId="15" fillId="0" borderId="6" xfId="14" applyNumberFormat="1" applyFont="1" applyBorder="1" applyAlignment="1">
      <alignment horizontal="right" vertical="center"/>
    </xf>
    <xf numFmtId="169" fontId="15" fillId="0" borderId="6" xfId="1" applyNumberFormat="1" applyFont="1" applyBorder="1" applyAlignment="1">
      <alignment horizontal="right" vertical="center"/>
    </xf>
    <xf numFmtId="176" fontId="15" fillId="5" borderId="6" xfId="14" applyNumberFormat="1" applyFont="1" applyFill="1" applyBorder="1" applyAlignment="1">
      <alignment horizontal="right" vertical="center"/>
    </xf>
    <xf numFmtId="176" fontId="15" fillId="0" borderId="6" xfId="14" applyNumberFormat="1" applyFont="1" applyBorder="1" applyAlignment="1">
      <alignment horizontal="right" vertical="center"/>
    </xf>
    <xf numFmtId="181" fontId="15" fillId="0" borderId="6" xfId="14" applyNumberFormat="1" applyFont="1" applyBorder="1" applyAlignment="1">
      <alignment horizontal="right" vertical="center"/>
    </xf>
    <xf numFmtId="0" fontId="15" fillId="0" borderId="38" xfId="0" applyFont="1" applyBorder="1" applyAlignment="1">
      <alignment horizontal="left" vertical="center" indent="2"/>
    </xf>
    <xf numFmtId="0" fontId="15" fillId="2" borderId="38" xfId="14" applyNumberFormat="1" applyFont="1" applyFill="1" applyBorder="1" applyAlignment="1">
      <alignment horizontal="center" vertical="center"/>
    </xf>
    <xf numFmtId="0" fontId="28" fillId="0" borderId="0" xfId="0" applyFont="1" applyAlignment="1">
      <alignment vertical="center"/>
    </xf>
    <xf numFmtId="0" fontId="54" fillId="0" borderId="0" xfId="0" applyFont="1" applyAlignment="1">
      <alignment vertical="center"/>
    </xf>
    <xf numFmtId="9" fontId="15" fillId="0" borderId="6" xfId="0" applyNumberFormat="1" applyFont="1" applyBorder="1" applyAlignment="1">
      <alignment horizontal="right" vertical="center"/>
    </xf>
    <xf numFmtId="9" fontId="15" fillId="0" borderId="6" xfId="1" applyFont="1" applyFill="1" applyBorder="1" applyAlignment="1">
      <alignment horizontal="right" vertical="center"/>
    </xf>
    <xf numFmtId="9" fontId="15" fillId="0" borderId="6" xfId="14" applyNumberFormat="1" applyFont="1" applyFill="1" applyBorder="1" applyAlignment="1">
      <alignment horizontal="right" vertical="center"/>
    </xf>
    <xf numFmtId="9" fontId="18" fillId="0" borderId="27" xfId="1" applyFont="1" applyBorder="1" applyAlignment="1">
      <alignment horizontal="right" vertical="center"/>
    </xf>
    <xf numFmtId="9" fontId="15" fillId="0" borderId="6" xfId="1" applyFont="1" applyBorder="1" applyAlignment="1">
      <alignment horizontal="right" vertical="center"/>
    </xf>
    <xf numFmtId="175" fontId="15" fillId="0" borderId="38" xfId="14" applyNumberFormat="1" applyFont="1" applyFill="1" applyBorder="1" applyAlignment="1">
      <alignment horizontal="center" vertical="center"/>
    </xf>
    <xf numFmtId="0" fontId="15" fillId="0" borderId="0" xfId="0" applyFont="1" applyAlignment="1">
      <alignment horizontal="left" vertical="center" indent="2"/>
    </xf>
    <xf numFmtId="0" fontId="18" fillId="3" borderId="41" xfId="0" applyFont="1" applyFill="1" applyBorder="1" applyAlignment="1">
      <alignment horizontal="right" vertical="center"/>
    </xf>
    <xf numFmtId="0" fontId="18" fillId="3" borderId="8" xfId="0" applyFont="1" applyFill="1" applyBorder="1" applyAlignment="1">
      <alignment vertical="center" wrapText="1"/>
    </xf>
    <xf numFmtId="0" fontId="15" fillId="0" borderId="9" xfId="0" applyFont="1" applyBorder="1" applyAlignment="1">
      <alignment vertical="center" wrapText="1"/>
    </xf>
    <xf numFmtId="0" fontId="18" fillId="3" borderId="40" xfId="0" applyFont="1" applyFill="1" applyBorder="1" applyAlignment="1">
      <alignment vertical="center" wrapText="1"/>
    </xf>
    <xf numFmtId="0" fontId="18" fillId="0" borderId="40" xfId="0" applyFont="1" applyBorder="1" applyAlignment="1">
      <alignment vertical="center" wrapText="1"/>
    </xf>
    <xf numFmtId="0" fontId="15" fillId="3" borderId="8" xfId="0" applyFont="1" applyFill="1" applyBorder="1" applyAlignment="1">
      <alignment vertical="center" wrapText="1"/>
    </xf>
    <xf numFmtId="0" fontId="15" fillId="0" borderId="10" xfId="0" applyFont="1" applyBorder="1" applyAlignment="1">
      <alignment vertical="center" wrapText="1"/>
    </xf>
    <xf numFmtId="169" fontId="27" fillId="2" borderId="0" xfId="0" applyNumberFormat="1" applyFont="1" applyFill="1"/>
    <xf numFmtId="0" fontId="15" fillId="3" borderId="0" xfId="0" applyFont="1" applyFill="1" applyAlignment="1">
      <alignment vertical="center" wrapText="1"/>
    </xf>
    <xf numFmtId="170" fontId="39" fillId="0" borderId="0" xfId="14" applyNumberFormat="1" applyFont="1" applyFill="1" applyBorder="1" applyAlignment="1">
      <alignment horizontal="right" vertical="center"/>
    </xf>
    <xf numFmtId="170" fontId="39" fillId="3" borderId="0" xfId="14" applyNumberFormat="1" applyFont="1" applyFill="1" applyBorder="1" applyAlignment="1">
      <alignment horizontal="right" vertical="center"/>
    </xf>
    <xf numFmtId="170" fontId="49" fillId="3" borderId="0" xfId="14" applyNumberFormat="1" applyFont="1" applyFill="1" applyBorder="1" applyAlignment="1">
      <alignment horizontal="right" vertical="center"/>
    </xf>
    <xf numFmtId="171" fontId="49" fillId="3" borderId="0" xfId="14" applyNumberFormat="1" applyFont="1" applyFill="1" applyBorder="1" applyAlignment="1">
      <alignment horizontal="right" vertical="center"/>
    </xf>
    <xf numFmtId="0" fontId="15" fillId="2" borderId="0" xfId="0" applyFont="1" applyFill="1" applyAlignment="1">
      <alignment horizontal="left" vertical="center" wrapText="1" indent="3"/>
    </xf>
    <xf numFmtId="3" fontId="35" fillId="4" borderId="5" xfId="14" applyNumberFormat="1" applyFont="1" applyFill="1" applyBorder="1" applyAlignment="1">
      <alignment horizontal="right" vertical="center"/>
    </xf>
    <xf numFmtId="49" fontId="17" fillId="8" borderId="0" xfId="0" applyNumberFormat="1" applyFont="1" applyFill="1" applyAlignment="1">
      <alignment horizontal="right" vertical="center"/>
    </xf>
    <xf numFmtId="0" fontId="15" fillId="2" borderId="46" xfId="0" applyFont="1" applyFill="1" applyBorder="1" applyAlignment="1">
      <alignment horizontal="center" vertical="center"/>
    </xf>
    <xf numFmtId="9" fontId="15" fillId="2" borderId="46" xfId="0" applyNumberFormat="1" applyFont="1" applyFill="1" applyBorder="1" applyAlignment="1">
      <alignment horizontal="center" vertical="center"/>
    </xf>
    <xf numFmtId="165" fontId="15" fillId="2" borderId="46" xfId="0" applyNumberFormat="1" applyFont="1" applyFill="1" applyBorder="1" applyAlignment="1">
      <alignment horizontal="center" vertical="center"/>
    </xf>
    <xf numFmtId="9" fontId="15" fillId="2" borderId="46" xfId="0" applyNumberFormat="1" applyFont="1" applyFill="1" applyBorder="1" applyAlignment="1">
      <alignment horizontal="center"/>
    </xf>
    <xf numFmtId="0" fontId="18" fillId="0" borderId="45" xfId="0" applyFont="1" applyBorder="1" applyAlignment="1">
      <alignment horizontal="left" vertical="center" indent="1"/>
    </xf>
    <xf numFmtId="0" fontId="18" fillId="2" borderId="45" xfId="0" applyFont="1" applyFill="1" applyBorder="1" applyAlignment="1">
      <alignment horizontal="center" vertical="center"/>
    </xf>
    <xf numFmtId="10" fontId="18" fillId="2" borderId="45" xfId="14" applyNumberFormat="1" applyFont="1" applyFill="1" applyBorder="1" applyAlignment="1">
      <alignment horizontal="center" vertical="center"/>
    </xf>
    <xf numFmtId="165" fontId="18" fillId="2" borderId="45" xfId="0" applyNumberFormat="1" applyFont="1" applyFill="1" applyBorder="1" applyAlignment="1">
      <alignment horizontal="center" vertical="center"/>
    </xf>
    <xf numFmtId="9" fontId="18" fillId="2" borderId="45" xfId="0" applyNumberFormat="1" applyFont="1" applyFill="1" applyBorder="1" applyAlignment="1">
      <alignment horizontal="center"/>
    </xf>
    <xf numFmtId="1" fontId="15" fillId="2" borderId="45"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0" fontId="15" fillId="2" borderId="46" xfId="0" applyFont="1" applyFill="1" applyBorder="1" applyAlignment="1">
      <alignment horizontal="left" vertical="center" indent="2"/>
    </xf>
    <xf numFmtId="0" fontId="15" fillId="2" borderId="0" xfId="0" applyFont="1" applyFill="1" applyAlignment="1">
      <alignment horizontal="center" vertical="center"/>
    </xf>
    <xf numFmtId="0" fontId="15" fillId="2" borderId="46" xfId="0" applyFont="1" applyFill="1" applyBorder="1" applyAlignment="1">
      <alignment horizontal="center" vertical="center" wrapText="1"/>
    </xf>
    <xf numFmtId="0" fontId="15" fillId="0" borderId="16" xfId="0" applyFont="1" applyBorder="1" applyAlignment="1">
      <alignment horizontal="left" vertical="center" indent="2"/>
    </xf>
    <xf numFmtId="9" fontId="18" fillId="2" borderId="45" xfId="0" applyNumberFormat="1" applyFont="1" applyFill="1" applyBorder="1" applyAlignment="1">
      <alignment horizontal="center" vertical="center"/>
    </xf>
    <xf numFmtId="0" fontId="17" fillId="7" borderId="47" xfId="0" applyFont="1" applyFill="1" applyBorder="1" applyAlignment="1">
      <alignment horizontal="center" vertical="center" wrapText="1"/>
    </xf>
    <xf numFmtId="0" fontId="17" fillId="7" borderId="48" xfId="0" applyFont="1" applyFill="1" applyBorder="1" applyAlignment="1">
      <alignment horizontal="center" vertical="center" wrapText="1"/>
    </xf>
    <xf numFmtId="1" fontId="15" fillId="2" borderId="46" xfId="14" applyNumberFormat="1" applyFont="1" applyFill="1" applyBorder="1" applyAlignment="1">
      <alignment horizontal="center" vertical="center"/>
    </xf>
    <xf numFmtId="165" fontId="18" fillId="0" borderId="46" xfId="0" applyNumberFormat="1" applyFont="1" applyBorder="1" applyAlignment="1">
      <alignment horizontal="center" vertical="center"/>
    </xf>
    <xf numFmtId="9" fontId="15" fillId="2" borderId="0" xfId="0" applyNumberFormat="1" applyFont="1" applyFill="1" applyAlignment="1">
      <alignment horizontal="center" vertical="center"/>
    </xf>
    <xf numFmtId="165" fontId="15" fillId="2" borderId="0" xfId="0" applyNumberFormat="1" applyFont="1" applyFill="1" applyAlignment="1">
      <alignment horizontal="center" vertical="center"/>
    </xf>
    <xf numFmtId="1" fontId="15" fillId="2" borderId="0" xfId="0" applyNumberFormat="1" applyFont="1" applyFill="1" applyAlignment="1">
      <alignment horizontal="center" vertical="center"/>
    </xf>
    <xf numFmtId="1" fontId="15" fillId="0" borderId="0" xfId="0" applyNumberFormat="1" applyFont="1" applyAlignment="1">
      <alignment horizontal="center" vertical="center"/>
    </xf>
    <xf numFmtId="37" fontId="18" fillId="2" borderId="45" xfId="14" applyNumberFormat="1" applyFont="1" applyFill="1" applyBorder="1" applyAlignment="1">
      <alignment horizontal="center" vertical="center"/>
    </xf>
    <xf numFmtId="9" fontId="18" fillId="2" borderId="45" xfId="1" applyFont="1" applyFill="1" applyBorder="1" applyAlignment="1">
      <alignment horizontal="center" vertical="center"/>
    </xf>
    <xf numFmtId="165" fontId="18" fillId="0" borderId="45" xfId="0" applyNumberFormat="1" applyFont="1" applyBorder="1" applyAlignment="1">
      <alignment horizontal="center" vertical="center"/>
    </xf>
    <xf numFmtId="0" fontId="18" fillId="2" borderId="45" xfId="0" applyFont="1" applyFill="1" applyBorder="1" applyAlignment="1">
      <alignment horizontal="left" vertical="center" indent="1"/>
    </xf>
    <xf numFmtId="1" fontId="18" fillId="0" borderId="45" xfId="0" applyNumberFormat="1" applyFont="1" applyBorder="1" applyAlignment="1">
      <alignment horizontal="center" vertical="center"/>
    </xf>
    <xf numFmtId="0" fontId="15" fillId="2" borderId="0" xfId="0" applyFont="1" applyFill="1" applyAlignment="1">
      <alignment horizontal="left" vertical="center" indent="2"/>
    </xf>
    <xf numFmtId="0" fontId="15" fillId="2" borderId="46" xfId="14" applyNumberFormat="1" applyFont="1" applyFill="1" applyBorder="1" applyAlignment="1">
      <alignment horizontal="center" vertical="center"/>
    </xf>
    <xf numFmtId="166" fontId="15" fillId="2" borderId="46" xfId="14" applyNumberFormat="1" applyFont="1" applyFill="1" applyBorder="1" applyAlignment="1">
      <alignment horizontal="center" vertical="center"/>
    </xf>
    <xf numFmtId="166" fontId="18" fillId="2" borderId="45" xfId="14" applyNumberFormat="1" applyFont="1" applyFill="1" applyBorder="1" applyAlignment="1">
      <alignment horizontal="center" vertical="center"/>
    </xf>
    <xf numFmtId="176" fontId="18" fillId="2" borderId="45" xfId="14" applyNumberFormat="1" applyFont="1" applyFill="1" applyBorder="1" applyAlignment="1">
      <alignment horizontal="center" vertical="center"/>
    </xf>
    <xf numFmtId="0" fontId="33" fillId="2" borderId="44" xfId="0" applyFont="1" applyFill="1" applyBorder="1" applyAlignment="1">
      <alignment vertical="center"/>
    </xf>
    <xf numFmtId="17" fontId="15" fillId="2" borderId="46" xfId="0" quotePrefix="1" applyNumberFormat="1" applyFont="1" applyFill="1" applyBorder="1" applyAlignment="1">
      <alignment horizontal="center" vertical="center"/>
    </xf>
    <xf numFmtId="3" fontId="15" fillId="2" borderId="46" xfId="14" applyNumberFormat="1" applyFont="1" applyFill="1" applyBorder="1" applyAlignment="1">
      <alignment horizontal="center"/>
    </xf>
    <xf numFmtId="169" fontId="15" fillId="2" borderId="46" xfId="1" applyNumberFormat="1" applyFont="1" applyFill="1" applyBorder="1" applyAlignment="1">
      <alignment horizontal="center" vertical="center"/>
    </xf>
    <xf numFmtId="10" fontId="15" fillId="2" borderId="46" xfId="1" applyNumberFormat="1" applyFont="1" applyFill="1" applyBorder="1" applyAlignment="1">
      <alignment horizontal="center" vertical="center"/>
    </xf>
    <xf numFmtId="43" fontId="18" fillId="2" borderId="45" xfId="14" applyFont="1" applyFill="1" applyBorder="1" applyAlignment="1">
      <alignment horizontal="center" vertical="center"/>
    </xf>
    <xf numFmtId="3" fontId="18" fillId="2" borderId="45" xfId="14" applyNumberFormat="1" applyFont="1" applyFill="1" applyBorder="1" applyAlignment="1">
      <alignment horizontal="center"/>
    </xf>
    <xf numFmtId="169" fontId="18" fillId="2" borderId="45" xfId="1" applyNumberFormat="1" applyFont="1" applyFill="1" applyBorder="1" applyAlignment="1">
      <alignment horizontal="center" vertical="center"/>
    </xf>
    <xf numFmtId="10" fontId="18" fillId="2" borderId="45" xfId="1" applyNumberFormat="1" applyFont="1" applyFill="1" applyBorder="1" applyAlignment="1">
      <alignment horizontal="center" vertical="center"/>
    </xf>
    <xf numFmtId="9" fontId="27" fillId="2" borderId="0" xfId="5" applyFont="1" applyFill="1" applyAlignment="1">
      <alignment wrapText="1"/>
    </xf>
    <xf numFmtId="0" fontId="75" fillId="2" borderId="0" xfId="0" applyFont="1" applyFill="1" applyAlignment="1">
      <alignment horizontal="left" indent="1"/>
    </xf>
    <xf numFmtId="0" fontId="18" fillId="0" borderId="44" xfId="0" applyFont="1" applyBorder="1" applyAlignment="1">
      <alignment horizontal="left" vertical="center"/>
    </xf>
    <xf numFmtId="9" fontId="15" fillId="0" borderId="7" xfId="1" applyFont="1" applyBorder="1" applyAlignment="1">
      <alignment horizontal="right" vertical="center"/>
    </xf>
    <xf numFmtId="9" fontId="18" fillId="5" borderId="27" xfId="0" applyNumberFormat="1" applyFont="1" applyFill="1" applyBorder="1" applyAlignment="1">
      <alignment horizontal="right" vertical="center"/>
    </xf>
    <xf numFmtId="182" fontId="18" fillId="2" borderId="45" xfId="0" applyNumberFormat="1" applyFont="1" applyFill="1" applyBorder="1" applyAlignment="1">
      <alignment horizontal="center" vertical="center"/>
    </xf>
    <xf numFmtId="175" fontId="15" fillId="0" borderId="7" xfId="14" applyNumberFormat="1" applyFont="1" applyBorder="1" applyAlignment="1">
      <alignment horizontal="right" vertical="center"/>
    </xf>
    <xf numFmtId="165" fontId="15" fillId="0" borderId="6" xfId="0" applyNumberFormat="1" applyFont="1" applyBorder="1" applyAlignment="1">
      <alignment horizontal="center" vertical="center"/>
    </xf>
    <xf numFmtId="165" fontId="15" fillId="0" borderId="7" xfId="0" applyNumberFormat="1" applyFont="1" applyBorder="1" applyAlignment="1">
      <alignment horizontal="center" vertical="center"/>
    </xf>
    <xf numFmtId="0" fontId="65" fillId="0" borderId="0" xfId="0" applyFont="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left" vertical="center" wrapText="1"/>
    </xf>
    <xf numFmtId="0" fontId="29" fillId="0" borderId="0" xfId="0" applyFont="1" applyAlignment="1">
      <alignment vertical="center" wrapText="1"/>
    </xf>
    <xf numFmtId="0" fontId="34" fillId="0" borderId="0" xfId="0" applyFont="1" applyAlignment="1">
      <alignment vertical="center"/>
    </xf>
    <xf numFmtId="175" fontId="18" fillId="5" borderId="34" xfId="14" applyNumberFormat="1" applyFont="1" applyFill="1" applyBorder="1" applyAlignment="1">
      <alignment horizontal="right" vertical="center"/>
    </xf>
    <xf numFmtId="175" fontId="15" fillId="5" borderId="34" xfId="14" applyNumberFormat="1" applyFont="1" applyFill="1" applyBorder="1" applyAlignment="1">
      <alignment horizontal="right" vertical="center"/>
    </xf>
    <xf numFmtId="175" fontId="18" fillId="5" borderId="35" xfId="14" applyNumberFormat="1" applyFont="1" applyFill="1" applyBorder="1" applyAlignment="1">
      <alignment horizontal="right" vertical="center"/>
    </xf>
    <xf numFmtId="175" fontId="65" fillId="5" borderId="34" xfId="14" applyNumberFormat="1" applyFont="1" applyFill="1" applyBorder="1" applyAlignment="1">
      <alignment horizontal="right" vertical="center"/>
    </xf>
    <xf numFmtId="175" fontId="65" fillId="5" borderId="36" xfId="14" applyNumberFormat="1" applyFont="1" applyFill="1" applyBorder="1" applyAlignment="1">
      <alignment horizontal="right" vertical="center"/>
    </xf>
    <xf numFmtId="0" fontId="15" fillId="2" borderId="6" xfId="0" applyFont="1" applyFill="1" applyBorder="1" applyAlignment="1">
      <alignment horizontal="left" vertical="center" wrapText="1" indent="2"/>
    </xf>
    <xf numFmtId="0" fontId="15" fillId="2" borderId="0" xfId="0" applyFont="1" applyFill="1" applyAlignment="1">
      <alignment horizontal="center" vertical="center" wrapText="1"/>
    </xf>
    <xf numFmtId="0" fontId="19" fillId="3" borderId="19" xfId="0" applyFont="1" applyFill="1" applyBorder="1" applyAlignment="1">
      <alignment horizontal="left" vertical="center" wrapText="1"/>
    </xf>
    <xf numFmtId="0" fontId="15" fillId="3" borderId="19" xfId="0" applyFont="1" applyFill="1" applyBorder="1" applyAlignment="1">
      <alignment horizontal="right" vertical="center"/>
    </xf>
    <xf numFmtId="0" fontId="15" fillId="3" borderId="22" xfId="0" applyFont="1" applyFill="1" applyBorder="1" applyAlignment="1">
      <alignment horizontal="right" vertical="center"/>
    </xf>
    <xf numFmtId="0" fontId="19" fillId="3" borderId="50" xfId="0" applyFont="1" applyFill="1" applyBorder="1" applyAlignment="1">
      <alignment horizontal="left" vertical="center" wrapText="1"/>
    </xf>
    <xf numFmtId="0" fontId="15" fillId="3" borderId="50" xfId="0" applyFont="1" applyFill="1" applyBorder="1" applyAlignment="1">
      <alignment horizontal="right" vertical="center"/>
    </xf>
    <xf numFmtId="0" fontId="15" fillId="3" borderId="45" xfId="0" applyFont="1" applyFill="1" applyBorder="1" applyAlignment="1">
      <alignment horizontal="left" vertical="center" wrapText="1"/>
    </xf>
    <xf numFmtId="0" fontId="15" fillId="3" borderId="45" xfId="0" applyFont="1" applyFill="1" applyBorder="1" applyAlignment="1">
      <alignment horizontal="right" vertical="center"/>
    </xf>
    <xf numFmtId="0" fontId="18" fillId="3" borderId="45" xfId="0" applyFont="1" applyFill="1" applyBorder="1" applyAlignment="1">
      <alignment horizontal="left" vertical="center" wrapText="1"/>
    </xf>
    <xf numFmtId="0" fontId="18" fillId="3" borderId="45" xfId="0" applyFont="1" applyFill="1" applyBorder="1" applyAlignment="1">
      <alignment horizontal="right" vertical="center"/>
    </xf>
    <xf numFmtId="170" fontId="39" fillId="3" borderId="19" xfId="14" applyNumberFormat="1" applyFont="1" applyFill="1" applyBorder="1" applyAlignment="1">
      <alignment horizontal="left" vertical="center"/>
    </xf>
    <xf numFmtId="0" fontId="15" fillId="2" borderId="39" xfId="0" applyFont="1" applyFill="1" applyBorder="1" applyAlignment="1">
      <alignment horizontal="left" vertical="center" wrapText="1" indent="3"/>
    </xf>
    <xf numFmtId="0" fontId="15" fillId="3" borderId="53" xfId="0" applyFont="1" applyFill="1" applyBorder="1" applyAlignment="1">
      <alignment horizontal="right" vertical="center"/>
    </xf>
    <xf numFmtId="169" fontId="35" fillId="3" borderId="6" xfId="1" applyNumberFormat="1" applyFont="1" applyFill="1" applyBorder="1" applyAlignment="1">
      <alignment horizontal="right" vertical="center"/>
    </xf>
    <xf numFmtId="174" fontId="15" fillId="0" borderId="6" xfId="1" applyNumberFormat="1" applyFont="1" applyFill="1" applyBorder="1" applyAlignment="1">
      <alignment horizontal="right" vertical="center"/>
    </xf>
    <xf numFmtId="9" fontId="18" fillId="0" borderId="27" xfId="0" applyNumberFormat="1" applyFont="1" applyBorder="1" applyAlignment="1">
      <alignment horizontal="right" vertical="center"/>
    </xf>
    <xf numFmtId="0" fontId="7" fillId="2" borderId="0" xfId="0" applyFont="1" applyFill="1"/>
    <xf numFmtId="183" fontId="18" fillId="0" borderId="45" xfId="0" applyNumberFormat="1" applyFont="1" applyBorder="1" applyAlignment="1">
      <alignment horizontal="center" vertical="center"/>
    </xf>
    <xf numFmtId="166" fontId="15" fillId="0" borderId="46" xfId="14" applyNumberFormat="1" applyFont="1" applyFill="1" applyBorder="1" applyAlignment="1">
      <alignment horizontal="center" vertical="center"/>
    </xf>
    <xf numFmtId="0" fontId="76" fillId="7" borderId="14" xfId="0" applyFont="1" applyFill="1" applyBorder="1" applyAlignment="1">
      <alignment horizontal="center" vertical="center" wrapText="1"/>
    </xf>
    <xf numFmtId="171" fontId="49" fillId="0" borderId="0" xfId="14" applyNumberFormat="1" applyFont="1" applyFill="1" applyBorder="1" applyAlignment="1">
      <alignment horizontal="right" vertical="center"/>
    </xf>
    <xf numFmtId="0" fontId="18" fillId="2" borderId="3" xfId="0" applyFont="1" applyFill="1" applyBorder="1" applyAlignment="1">
      <alignment vertical="center"/>
    </xf>
    <xf numFmtId="0" fontId="18" fillId="2" borderId="0" xfId="0" applyFont="1" applyFill="1" applyAlignment="1">
      <alignment vertical="center" wrapText="1"/>
    </xf>
    <xf numFmtId="174" fontId="39" fillId="4" borderId="0" xfId="14" applyNumberFormat="1" applyFont="1" applyFill="1" applyBorder="1" applyAlignment="1">
      <alignment horizontal="right" vertical="center"/>
    </xf>
    <xf numFmtId="174" fontId="39" fillId="3" borderId="0" xfId="14" applyNumberFormat="1" applyFont="1" applyFill="1" applyBorder="1" applyAlignment="1">
      <alignment horizontal="right" vertical="center"/>
    </xf>
    <xf numFmtId="0" fontId="17" fillId="8" borderId="51" xfId="0" applyFont="1" applyFill="1" applyBorder="1" applyAlignment="1">
      <alignment horizontal="right" vertical="center" wrapText="1"/>
    </xf>
    <xf numFmtId="0" fontId="69" fillId="3" borderId="51" xfId="0" applyFont="1" applyFill="1" applyBorder="1" applyAlignment="1">
      <alignment vertical="center" wrapText="1"/>
    </xf>
    <xf numFmtId="0" fontId="17" fillId="8" borderId="51" xfId="0" applyFont="1" applyFill="1" applyBorder="1" applyAlignment="1">
      <alignment horizontal="right" vertical="center"/>
    </xf>
    <xf numFmtId="0" fontId="15" fillId="6" borderId="10" xfId="0" applyFont="1" applyFill="1" applyBorder="1" applyAlignment="1">
      <alignment horizontal="center" vertical="center"/>
    </xf>
    <xf numFmtId="0" fontId="7" fillId="0" borderId="0" xfId="0" applyFont="1"/>
    <xf numFmtId="174" fontId="40" fillId="3" borderId="0" xfId="14" applyNumberFormat="1" applyFont="1" applyFill="1" applyBorder="1" applyAlignment="1">
      <alignment horizontal="right" vertical="center"/>
    </xf>
    <xf numFmtId="175" fontId="15" fillId="0" borderId="0" xfId="14" applyNumberFormat="1" applyFont="1" applyFill="1" applyBorder="1" applyAlignment="1">
      <alignment horizontal="center" vertical="center"/>
    </xf>
    <xf numFmtId="0" fontId="15" fillId="0" borderId="7" xfId="0" applyFont="1" applyBorder="1" applyAlignment="1">
      <alignment horizontal="left" vertical="center" indent="2"/>
    </xf>
    <xf numFmtId="0" fontId="15" fillId="0" borderId="7" xfId="0" applyFont="1" applyBorder="1" applyAlignment="1">
      <alignment horizontal="center" vertical="center"/>
    </xf>
    <xf numFmtId="3" fontId="15" fillId="0" borderId="6" xfId="0" applyNumberFormat="1" applyFont="1" applyBorder="1" applyAlignment="1">
      <alignment horizontal="center" vertical="center"/>
    </xf>
    <xf numFmtId="3" fontId="15" fillId="0" borderId="7" xfId="0" applyNumberFormat="1" applyFont="1" applyBorder="1" applyAlignment="1">
      <alignment horizontal="center" vertical="center"/>
    </xf>
    <xf numFmtId="1" fontId="18" fillId="2" borderId="45" xfId="14" applyNumberFormat="1" applyFont="1" applyFill="1" applyBorder="1" applyAlignment="1">
      <alignment horizontal="center" vertical="center"/>
    </xf>
    <xf numFmtId="172" fontId="35" fillId="3" borderId="6" xfId="14" applyNumberFormat="1" applyFont="1" applyFill="1" applyBorder="1" applyAlignment="1">
      <alignment horizontal="right" vertical="center"/>
    </xf>
    <xf numFmtId="0" fontId="17" fillId="8" borderId="56" xfId="0" applyFont="1" applyFill="1" applyBorder="1" applyAlignment="1">
      <alignment horizontal="right" vertical="center" wrapText="1"/>
    </xf>
    <xf numFmtId="169" fontId="40" fillId="3" borderId="49" xfId="14" applyNumberFormat="1" applyFont="1" applyFill="1" applyBorder="1" applyAlignment="1">
      <alignment horizontal="right" vertical="center"/>
    </xf>
    <xf numFmtId="0" fontId="15" fillId="2" borderId="0" xfId="0" applyFont="1" applyFill="1" applyAlignment="1">
      <alignment horizontal="right" vertical="center" wrapText="1"/>
    </xf>
    <xf numFmtId="0" fontId="19" fillId="2" borderId="0" xfId="0" applyFont="1" applyFill="1" applyAlignment="1">
      <alignment horizontal="right" vertical="center" wrapText="1"/>
    </xf>
    <xf numFmtId="175" fontId="15" fillId="5" borderId="5" xfId="14" applyNumberFormat="1" applyFont="1" applyFill="1" applyBorder="1" applyAlignment="1">
      <alignment horizontal="center" vertical="center"/>
    </xf>
    <xf numFmtId="175" fontId="15" fillId="0" borderId="5" xfId="14" applyNumberFormat="1" applyFont="1" applyFill="1" applyBorder="1" applyAlignment="1">
      <alignment horizontal="center" vertical="center"/>
    </xf>
    <xf numFmtId="175" fontId="15" fillId="0" borderId="5" xfId="14" applyNumberFormat="1" applyFont="1" applyBorder="1" applyAlignment="1">
      <alignment horizontal="center" vertical="center"/>
    </xf>
    <xf numFmtId="0" fontId="17" fillId="8" borderId="56" xfId="0" applyFont="1" applyFill="1" applyBorder="1" applyAlignment="1">
      <alignment horizontal="left" vertical="center" wrapText="1"/>
    </xf>
    <xf numFmtId="0" fontId="17" fillId="0" borderId="56" xfId="0" applyFont="1" applyBorder="1" applyAlignment="1">
      <alignment horizontal="right" vertical="center" wrapText="1"/>
    </xf>
    <xf numFmtId="0" fontId="15" fillId="0" borderId="52" xfId="0" applyFont="1" applyBorder="1" applyAlignment="1">
      <alignment vertical="center" wrapText="1"/>
    </xf>
    <xf numFmtId="0" fontId="15" fillId="3" borderId="6" xfId="0" applyFont="1" applyFill="1" applyBorder="1" applyAlignment="1">
      <alignment horizontal="left" vertical="center" wrapText="1" indent="1"/>
    </xf>
    <xf numFmtId="0" fontId="42" fillId="0" borderId="0" xfId="0" applyFont="1" applyAlignment="1">
      <alignment vertical="center" wrapText="1"/>
    </xf>
    <xf numFmtId="0" fontId="42" fillId="0" borderId="0" xfId="0" applyFont="1" applyAlignment="1">
      <alignment vertical="center"/>
    </xf>
    <xf numFmtId="0" fontId="83" fillId="0" borderId="0" xfId="0" applyFont="1"/>
    <xf numFmtId="0" fontId="84" fillId="0" borderId="0" xfId="0" applyFont="1"/>
    <xf numFmtId="168" fontId="15" fillId="0" borderId="6" xfId="14" applyNumberFormat="1" applyFont="1" applyFill="1" applyBorder="1" applyAlignment="1">
      <alignment horizontal="right" vertical="center"/>
    </xf>
    <xf numFmtId="0" fontId="17" fillId="8" borderId="56" xfId="0" applyFont="1" applyFill="1" applyBorder="1" applyAlignment="1">
      <alignment horizontal="right" vertical="center"/>
    </xf>
    <xf numFmtId="0" fontId="15" fillId="3" borderId="6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41" xfId="0" applyFont="1" applyFill="1" applyBorder="1" applyAlignment="1">
      <alignment horizontal="center" vertical="center"/>
    </xf>
    <xf numFmtId="172" fontId="35" fillId="4" borderId="6" xfId="22" applyNumberFormat="1" applyFont="1" applyFill="1" applyBorder="1" applyAlignment="1">
      <alignment horizontal="right" vertical="center"/>
    </xf>
    <xf numFmtId="172" fontId="35" fillId="3" borderId="6" xfId="22" applyNumberFormat="1" applyFont="1" applyFill="1" applyBorder="1" applyAlignment="1">
      <alignment horizontal="right" vertical="center"/>
    </xf>
    <xf numFmtId="169" fontId="35" fillId="3" borderId="0" xfId="1" applyNumberFormat="1" applyFont="1" applyFill="1" applyBorder="1" applyAlignment="1">
      <alignment horizontal="right" vertical="center"/>
    </xf>
    <xf numFmtId="184" fontId="40" fillId="0" borderId="0" xfId="1" applyNumberFormat="1" applyFont="1" applyFill="1" applyBorder="1" applyAlignment="1">
      <alignment horizontal="right" vertical="center"/>
    </xf>
    <xf numFmtId="171" fontId="40" fillId="2" borderId="0" xfId="14" applyNumberFormat="1" applyFont="1" applyFill="1" applyBorder="1" applyAlignment="1">
      <alignment horizontal="right" vertical="center"/>
    </xf>
    <xf numFmtId="175" fontId="53" fillId="0" borderId="6" xfId="14" applyNumberFormat="1" applyFont="1" applyBorder="1" applyAlignment="1">
      <alignment horizontal="right" vertical="center"/>
    </xf>
    <xf numFmtId="175" fontId="65" fillId="0" borderId="6" xfId="14" applyNumberFormat="1" applyFont="1" applyBorder="1" applyAlignment="1">
      <alignment horizontal="right" vertical="center"/>
    </xf>
    <xf numFmtId="177" fontId="53" fillId="0" borderId="6" xfId="14" applyNumberFormat="1" applyFont="1" applyBorder="1" applyAlignment="1">
      <alignment horizontal="right" vertical="center"/>
    </xf>
    <xf numFmtId="177" fontId="18" fillId="0" borderId="6" xfId="14" applyNumberFormat="1" applyFont="1" applyBorder="1" applyAlignment="1">
      <alignment horizontal="right" vertical="center"/>
    </xf>
    <xf numFmtId="10" fontId="15" fillId="0" borderId="6" xfId="1" applyNumberFormat="1" applyFont="1" applyBorder="1" applyAlignment="1">
      <alignment horizontal="right" vertical="center"/>
    </xf>
    <xf numFmtId="0" fontId="6"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wrapText="1"/>
    </xf>
    <xf numFmtId="0" fontId="6" fillId="2" borderId="0" xfId="0" applyFont="1" applyFill="1"/>
    <xf numFmtId="0" fontId="6" fillId="0" borderId="0" xfId="0" applyFont="1"/>
    <xf numFmtId="171" fontId="40" fillId="3" borderId="6" xfId="14" applyNumberFormat="1" applyFont="1" applyFill="1" applyBorder="1" applyAlignment="1">
      <alignment horizontal="right" vertical="top"/>
    </xf>
    <xf numFmtId="171" fontId="40" fillId="3" borderId="5" xfId="14" applyNumberFormat="1" applyFont="1" applyFill="1" applyBorder="1" applyAlignment="1">
      <alignment horizontal="right" vertical="top"/>
    </xf>
    <xf numFmtId="172" fontId="35" fillId="4" borderId="11" xfId="14" applyNumberFormat="1" applyFont="1" applyFill="1" applyBorder="1" applyAlignment="1">
      <alignment horizontal="right" vertical="center"/>
    </xf>
    <xf numFmtId="172" fontId="35" fillId="0" borderId="11" xfId="14" applyNumberFormat="1" applyFont="1" applyBorder="1" applyAlignment="1">
      <alignment horizontal="right" vertical="center"/>
    </xf>
    <xf numFmtId="172" fontId="40" fillId="3" borderId="11" xfId="14" applyNumberFormat="1" applyFont="1" applyFill="1" applyBorder="1" applyAlignment="1">
      <alignment horizontal="right" vertical="center"/>
    </xf>
    <xf numFmtId="169" fontId="35" fillId="4" borderId="11" xfId="1" applyNumberFormat="1" applyFont="1" applyFill="1" applyBorder="1" applyAlignment="1">
      <alignment horizontal="right" vertical="center"/>
    </xf>
    <xf numFmtId="169" fontId="35" fillId="0" borderId="11" xfId="1" applyNumberFormat="1" applyFont="1" applyBorder="1" applyAlignment="1">
      <alignment horizontal="right" vertical="center"/>
    </xf>
    <xf numFmtId="174" fontId="35" fillId="4" borderId="18" xfId="14" applyNumberFormat="1" applyFont="1" applyFill="1" applyBorder="1" applyAlignment="1">
      <alignment horizontal="right" vertical="center"/>
    </xf>
    <xf numFmtId="174" fontId="35" fillId="0" borderId="18" xfId="14" applyNumberFormat="1" applyFont="1" applyBorder="1" applyAlignment="1">
      <alignment horizontal="right" vertical="center"/>
    </xf>
    <xf numFmtId="174" fontId="40" fillId="3" borderId="18" xfId="14" applyNumberFormat="1" applyFont="1" applyFill="1" applyBorder="1" applyAlignment="1">
      <alignment horizontal="right" vertical="center"/>
    </xf>
    <xf numFmtId="171" fontId="40" fillId="3" borderId="18" xfId="14" applyNumberFormat="1" applyFont="1" applyFill="1" applyBorder="1" applyAlignment="1">
      <alignment horizontal="right" vertical="top"/>
    </xf>
    <xf numFmtId="172" fontId="35" fillId="4" borderId="18" xfId="14" applyNumberFormat="1" applyFont="1" applyFill="1" applyBorder="1" applyAlignment="1">
      <alignment horizontal="right" vertical="center"/>
    </xf>
    <xf numFmtId="172" fontId="35" fillId="0" borderId="18" xfId="14" applyNumberFormat="1" applyFont="1" applyBorder="1" applyAlignment="1">
      <alignment horizontal="right" vertical="center"/>
    </xf>
    <xf numFmtId="172" fontId="40" fillId="3" borderId="18" xfId="14" applyNumberFormat="1" applyFont="1" applyFill="1" applyBorder="1" applyAlignment="1">
      <alignment horizontal="right" vertical="center"/>
    </xf>
    <xf numFmtId="0" fontId="6" fillId="2" borderId="0" xfId="0" applyFont="1" applyFill="1" applyAlignment="1">
      <alignment horizontal="center"/>
    </xf>
    <xf numFmtId="170" fontId="39" fillId="4" borderId="5" xfId="22" applyNumberFormat="1" applyFont="1" applyFill="1" applyBorder="1" applyAlignment="1">
      <alignment horizontal="right" vertical="center"/>
    </xf>
    <xf numFmtId="172" fontId="15" fillId="3" borderId="6" xfId="14" applyNumberFormat="1" applyFont="1" applyFill="1" applyBorder="1" applyAlignment="1">
      <alignment horizontal="right" vertical="center"/>
    </xf>
    <xf numFmtId="169" fontId="35" fillId="4" borderId="6" xfId="1" applyNumberFormat="1" applyFont="1" applyFill="1" applyBorder="1" applyAlignment="1">
      <alignment horizontal="right" vertical="center"/>
    </xf>
    <xf numFmtId="169" fontId="15" fillId="3" borderId="6" xfId="1" applyNumberFormat="1" applyFont="1" applyFill="1" applyBorder="1" applyAlignment="1">
      <alignment horizontal="right" vertical="center"/>
    </xf>
    <xf numFmtId="174" fontId="35" fillId="4" borderId="63" xfId="22" applyNumberFormat="1" applyFont="1" applyFill="1" applyBorder="1" applyAlignment="1">
      <alignment horizontal="right" vertical="center"/>
    </xf>
    <xf numFmtId="174" fontId="35" fillId="3" borderId="51" xfId="14" applyNumberFormat="1" applyFont="1" applyFill="1" applyBorder="1" applyAlignment="1">
      <alignment horizontal="right" vertical="center"/>
    </xf>
    <xf numFmtId="174" fontId="15" fillId="3" borderId="63" xfId="0" applyNumberFormat="1" applyFont="1" applyFill="1" applyBorder="1" applyAlignment="1">
      <alignment horizontal="right" vertical="center"/>
    </xf>
    <xf numFmtId="172" fontId="35" fillId="4" borderId="37" xfId="22" applyNumberFormat="1" applyFont="1" applyFill="1" applyBorder="1" applyAlignment="1">
      <alignment horizontal="right" vertical="center"/>
    </xf>
    <xf numFmtId="172" fontId="15" fillId="3" borderId="37" xfId="0" applyNumberFormat="1" applyFont="1" applyFill="1" applyBorder="1" applyAlignment="1">
      <alignment horizontal="right" vertical="center"/>
    </xf>
    <xf numFmtId="170" fontId="39" fillId="4" borderId="64" xfId="22" applyNumberFormat="1" applyFont="1" applyFill="1" applyBorder="1" applyAlignment="1">
      <alignment horizontal="right" vertical="center"/>
    </xf>
    <xf numFmtId="172" fontId="35" fillId="3" borderId="64" xfId="14" applyNumberFormat="1" applyFont="1" applyFill="1" applyBorder="1" applyAlignment="1">
      <alignment horizontal="right" vertical="center"/>
    </xf>
    <xf numFmtId="0" fontId="6" fillId="2" borderId="0" xfId="0" applyFont="1" applyFill="1" applyAlignment="1">
      <alignment horizontal="left"/>
    </xf>
    <xf numFmtId="0" fontId="15" fillId="4" borderId="7" xfId="0" applyFont="1" applyFill="1" applyBorder="1" applyAlignment="1">
      <alignment horizontal="right" vertical="center" wrapText="1"/>
    </xf>
    <xf numFmtId="0" fontId="15" fillId="2" borderId="7" xfId="0" applyFont="1" applyFill="1" applyBorder="1" applyAlignment="1">
      <alignment horizontal="right" vertical="center" wrapText="1"/>
    </xf>
    <xf numFmtId="0" fontId="40" fillId="3" borderId="5" xfId="14" applyNumberFormat="1" applyFont="1" applyFill="1" applyBorder="1" applyAlignment="1">
      <alignment horizontal="right" vertical="center"/>
    </xf>
    <xf numFmtId="0" fontId="40" fillId="3" borderId="11" xfId="14" applyNumberFormat="1" applyFont="1" applyFill="1" applyBorder="1" applyAlignment="1">
      <alignment horizontal="right" vertical="center"/>
    </xf>
    <xf numFmtId="188" fontId="15" fillId="4" borderId="6" xfId="0" applyNumberFormat="1" applyFont="1" applyFill="1" applyBorder="1" applyAlignment="1">
      <alignment horizontal="right" vertical="center" wrapText="1"/>
    </xf>
    <xf numFmtId="188" fontId="15" fillId="2" borderId="6" xfId="0" applyNumberFormat="1" applyFont="1" applyFill="1" applyBorder="1" applyAlignment="1">
      <alignment horizontal="right" vertical="center" wrapText="1"/>
    </xf>
    <xf numFmtId="188" fontId="15" fillId="4" borderId="7" xfId="0" applyNumberFormat="1" applyFont="1" applyFill="1" applyBorder="1" applyAlignment="1">
      <alignment horizontal="right" vertical="center" wrapText="1"/>
    </xf>
    <xf numFmtId="188" fontId="15" fillId="2" borderId="7" xfId="0" applyNumberFormat="1" applyFont="1" applyFill="1" applyBorder="1" applyAlignment="1">
      <alignment horizontal="right" vertical="center" wrapText="1"/>
    </xf>
    <xf numFmtId="174" fontId="40" fillId="3" borderId="11" xfId="14" applyNumberFormat="1" applyFont="1" applyFill="1" applyBorder="1" applyAlignment="1">
      <alignment horizontal="right" vertical="center"/>
    </xf>
    <xf numFmtId="4" fontId="15" fillId="2" borderId="6" xfId="0" applyNumberFormat="1" applyFont="1" applyFill="1" applyBorder="1" applyAlignment="1">
      <alignment horizontal="right" vertical="center" wrapText="1"/>
    </xf>
    <xf numFmtId="188" fontId="15" fillId="4" borderId="0" xfId="0" applyNumberFormat="1" applyFont="1" applyFill="1" applyAlignment="1">
      <alignment horizontal="right" vertical="center" wrapText="1"/>
    </xf>
    <xf numFmtId="172" fontId="40" fillId="3" borderId="0" xfId="14" applyNumberFormat="1" applyFont="1" applyFill="1" applyAlignment="1">
      <alignment horizontal="right" vertical="center"/>
    </xf>
    <xf numFmtId="4" fontId="15" fillId="2" borderId="7" xfId="0" applyNumberFormat="1" applyFont="1" applyFill="1" applyBorder="1" applyAlignment="1">
      <alignment horizontal="right" vertical="center" wrapText="1"/>
    </xf>
    <xf numFmtId="179" fontId="19" fillId="2" borderId="18" xfId="1" applyNumberFormat="1" applyFont="1" applyFill="1" applyBorder="1" applyAlignment="1">
      <alignment horizontal="right" vertical="center" wrapText="1"/>
    </xf>
    <xf numFmtId="4" fontId="15" fillId="4" borderId="6" xfId="0" applyNumberFormat="1" applyFont="1" applyFill="1" applyBorder="1" applyAlignment="1">
      <alignment horizontal="right" vertical="center" wrapText="1"/>
    </xf>
    <xf numFmtId="4" fontId="15" fillId="4" borderId="7" xfId="0" applyNumberFormat="1" applyFont="1" applyFill="1" applyBorder="1" applyAlignment="1">
      <alignment horizontal="right" vertical="center" wrapText="1"/>
    </xf>
    <xf numFmtId="172" fontId="40" fillId="3" borderId="7" xfId="14" applyNumberFormat="1" applyFont="1" applyFill="1" applyBorder="1" applyAlignment="1">
      <alignment horizontal="right" vertical="center"/>
    </xf>
    <xf numFmtId="189" fontId="40" fillId="3" borderId="5" xfId="14" applyNumberFormat="1" applyFont="1" applyFill="1" applyBorder="1" applyAlignment="1">
      <alignment horizontal="right" vertical="center"/>
    </xf>
    <xf numFmtId="169" fontId="15" fillId="4" borderId="7" xfId="1" applyNumberFormat="1" applyFont="1" applyFill="1" applyBorder="1" applyAlignment="1">
      <alignment horizontal="right" vertical="center" wrapText="1"/>
    </xf>
    <xf numFmtId="165" fontId="15" fillId="4" borderId="18" xfId="0" applyNumberFormat="1" applyFont="1" applyFill="1" applyBorder="1" applyAlignment="1">
      <alignment horizontal="right" vertical="center" wrapText="1"/>
    </xf>
    <xf numFmtId="165" fontId="15" fillId="2" borderId="18" xfId="0" applyNumberFormat="1" applyFont="1" applyFill="1" applyBorder="1" applyAlignment="1">
      <alignment horizontal="right" vertical="center" wrapText="1"/>
    </xf>
    <xf numFmtId="170" fontId="19" fillId="2" borderId="18" xfId="0" applyNumberFormat="1" applyFont="1" applyFill="1" applyBorder="1" applyAlignment="1">
      <alignment horizontal="right" vertical="center" wrapText="1"/>
    </xf>
    <xf numFmtId="172" fontId="40" fillId="3" borderId="6" xfId="14" applyNumberFormat="1" applyFont="1" applyFill="1" applyBorder="1" applyAlignment="1">
      <alignment horizontal="right" vertical="center"/>
    </xf>
    <xf numFmtId="1" fontId="35" fillId="3" borderId="5" xfId="14" applyNumberFormat="1" applyFont="1" applyFill="1" applyBorder="1" applyAlignment="1">
      <alignment horizontal="right" vertical="center"/>
    </xf>
    <xf numFmtId="1" fontId="19" fillId="2" borderId="9" xfId="0" applyNumberFormat="1" applyFont="1" applyFill="1" applyBorder="1" applyAlignment="1">
      <alignment horizontal="right" vertical="center"/>
    </xf>
    <xf numFmtId="3" fontId="35" fillId="3" borderId="5" xfId="14" applyNumberFormat="1" applyFont="1" applyFill="1" applyBorder="1" applyAlignment="1">
      <alignment horizontal="right" vertical="center"/>
    </xf>
    <xf numFmtId="3" fontId="35" fillId="3" borderId="11" xfId="14" applyNumberFormat="1" applyFont="1" applyFill="1" applyBorder="1" applyAlignment="1">
      <alignment horizontal="right" vertical="center"/>
    </xf>
    <xf numFmtId="3" fontId="15" fillId="4" borderId="65" xfId="0" applyNumberFormat="1" applyFont="1" applyFill="1" applyBorder="1" applyAlignment="1">
      <alignment horizontal="right" vertical="center"/>
    </xf>
    <xf numFmtId="3" fontId="15" fillId="2" borderId="65" xfId="0" applyNumberFormat="1" applyFont="1" applyFill="1" applyBorder="1" applyAlignment="1">
      <alignment horizontal="right" vertical="center"/>
    </xf>
    <xf numFmtId="1" fontId="19" fillId="2" borderId="65" xfId="0" applyNumberFormat="1" applyFont="1" applyFill="1" applyBorder="1" applyAlignment="1">
      <alignment horizontal="right" vertical="center"/>
    </xf>
    <xf numFmtId="171" fontId="40" fillId="3" borderId="65" xfId="14" applyNumberFormat="1" applyFont="1" applyFill="1" applyBorder="1" applyAlignment="1">
      <alignment horizontal="right" vertical="center"/>
    </xf>
    <xf numFmtId="1" fontId="18" fillId="4" borderId="8" xfId="0" applyNumberFormat="1" applyFont="1" applyFill="1" applyBorder="1" applyAlignment="1">
      <alignment horizontal="right" vertical="center"/>
    </xf>
    <xf numFmtId="1" fontId="18" fillId="2" borderId="8" xfId="0" applyNumberFormat="1" applyFont="1" applyFill="1" applyBorder="1" applyAlignment="1">
      <alignment horizontal="right" vertical="center"/>
    </xf>
    <xf numFmtId="1" fontId="20" fillId="2" borderId="8" xfId="0" applyNumberFormat="1" applyFont="1" applyFill="1" applyBorder="1" applyAlignment="1">
      <alignment horizontal="right" vertical="center"/>
    </xf>
    <xf numFmtId="171" fontId="49" fillId="3" borderId="8" xfId="14" applyNumberFormat="1" applyFont="1" applyFill="1" applyBorder="1" applyAlignment="1">
      <alignment horizontal="right" vertical="center"/>
    </xf>
    <xf numFmtId="2" fontId="35" fillId="4" borderId="5" xfId="14" applyNumberFormat="1" applyFont="1" applyFill="1" applyBorder="1" applyAlignment="1">
      <alignment horizontal="right" vertical="center"/>
    </xf>
    <xf numFmtId="2" fontId="19" fillId="2" borderId="9" xfId="0" applyNumberFormat="1" applyFont="1" applyFill="1" applyBorder="1" applyAlignment="1">
      <alignment horizontal="right" vertical="center"/>
    </xf>
    <xf numFmtId="171" fontId="40" fillId="3" borderId="9" xfId="14" quotePrefix="1" applyNumberFormat="1" applyFont="1" applyFill="1" applyBorder="1" applyAlignment="1">
      <alignment horizontal="right" vertical="center"/>
    </xf>
    <xf numFmtId="165" fontId="35" fillId="4" borderId="9" xfId="14" applyNumberFormat="1" applyFont="1" applyFill="1" applyBorder="1" applyAlignment="1">
      <alignment horizontal="right" vertical="center"/>
    </xf>
    <xf numFmtId="176" fontId="15" fillId="2" borderId="0" xfId="0" applyNumberFormat="1" applyFont="1" applyFill="1" applyAlignment="1">
      <alignment horizontal="right" vertical="center"/>
    </xf>
    <xf numFmtId="165" fontId="35" fillId="3" borderId="9" xfId="14" applyNumberFormat="1" applyFont="1" applyFill="1" applyBorder="1" applyAlignment="1">
      <alignment horizontal="right" vertical="center"/>
    </xf>
    <xf numFmtId="176" fontId="19" fillId="2" borderId="9" xfId="0" applyNumberFormat="1" applyFont="1" applyFill="1" applyBorder="1" applyAlignment="1">
      <alignment horizontal="right" vertical="center"/>
    </xf>
    <xf numFmtId="171" fontId="40" fillId="3" borderId="11" xfId="14" applyNumberFormat="1" applyFont="1" applyFill="1" applyBorder="1" applyAlignment="1">
      <alignment horizontal="right" vertical="center"/>
    </xf>
    <xf numFmtId="173" fontId="15" fillId="4" borderId="9" xfId="0" applyNumberFormat="1" applyFont="1" applyFill="1" applyBorder="1" applyAlignment="1">
      <alignment horizontal="right" vertical="center"/>
    </xf>
    <xf numFmtId="173" fontId="15" fillId="2" borderId="9" xfId="0" applyNumberFormat="1" applyFont="1" applyFill="1" applyBorder="1" applyAlignment="1">
      <alignment horizontal="right" vertical="center"/>
    </xf>
    <xf numFmtId="173" fontId="15" fillId="4" borderId="65" xfId="0" applyNumberFormat="1" applyFont="1" applyFill="1" applyBorder="1" applyAlignment="1">
      <alignment horizontal="right" vertical="center"/>
    </xf>
    <xf numFmtId="173" fontId="15" fillId="2" borderId="65" xfId="0" applyNumberFormat="1" applyFont="1" applyFill="1" applyBorder="1" applyAlignment="1">
      <alignment horizontal="right" vertical="center"/>
    </xf>
    <xf numFmtId="173" fontId="19" fillId="2" borderId="65" xfId="0" applyNumberFormat="1" applyFont="1" applyFill="1" applyBorder="1" applyAlignment="1">
      <alignment horizontal="right" vertical="center"/>
    </xf>
    <xf numFmtId="190" fontId="40" fillId="6" borderId="10" xfId="14" applyNumberFormat="1" applyFont="1" applyFill="1" applyBorder="1" applyAlignment="1">
      <alignment horizontal="right" vertical="center"/>
    </xf>
    <xf numFmtId="176" fontId="15" fillId="4" borderId="9" xfId="0" applyNumberFormat="1" applyFont="1" applyFill="1" applyBorder="1" applyAlignment="1">
      <alignment horizontal="right" vertical="center"/>
    </xf>
    <xf numFmtId="176" fontId="15" fillId="2" borderId="9" xfId="0" applyNumberFormat="1" applyFont="1" applyFill="1" applyBorder="1" applyAlignment="1">
      <alignment horizontal="right" vertical="center"/>
    </xf>
    <xf numFmtId="180" fontId="15" fillId="4" borderId="9" xfId="0" applyNumberFormat="1" applyFont="1" applyFill="1" applyBorder="1" applyAlignment="1">
      <alignment horizontal="right" vertical="center"/>
    </xf>
    <xf numFmtId="180" fontId="15" fillId="2" borderId="9" xfId="0" applyNumberFormat="1" applyFont="1" applyFill="1" applyBorder="1" applyAlignment="1">
      <alignment horizontal="right" vertical="center"/>
    </xf>
    <xf numFmtId="180" fontId="19" fillId="2" borderId="9" xfId="0" applyNumberFormat="1" applyFont="1" applyFill="1" applyBorder="1" applyAlignment="1">
      <alignment horizontal="right" vertical="center"/>
    </xf>
    <xf numFmtId="173" fontId="15" fillId="4" borderId="10" xfId="0" applyNumberFormat="1" applyFont="1" applyFill="1" applyBorder="1" applyAlignment="1">
      <alignment horizontal="right" vertical="center"/>
    </xf>
    <xf numFmtId="173" fontId="15" fillId="2" borderId="10" xfId="0" applyNumberFormat="1" applyFont="1" applyFill="1" applyBorder="1" applyAlignment="1">
      <alignment horizontal="right" vertical="center"/>
    </xf>
    <xf numFmtId="3" fontId="15" fillId="4" borderId="7" xfId="0" applyNumberFormat="1" applyFont="1" applyFill="1" applyBorder="1" applyAlignment="1">
      <alignment horizontal="right" vertical="center" wrapText="1"/>
    </xf>
    <xf numFmtId="176" fontId="15" fillId="4" borderId="6" xfId="0" applyNumberFormat="1" applyFont="1" applyFill="1" applyBorder="1" applyAlignment="1">
      <alignment horizontal="right" vertical="center" wrapText="1"/>
    </xf>
    <xf numFmtId="176" fontId="15" fillId="2" borderId="6" xfId="0" applyNumberFormat="1" applyFont="1" applyFill="1" applyBorder="1" applyAlignment="1">
      <alignment horizontal="right" vertical="center" wrapText="1"/>
    </xf>
    <xf numFmtId="49" fontId="19" fillId="2" borderId="6" xfId="0" quotePrefix="1" applyNumberFormat="1" applyFont="1" applyFill="1" applyBorder="1" applyAlignment="1">
      <alignment horizontal="right" vertical="center"/>
    </xf>
    <xf numFmtId="165" fontId="15" fillId="4" borderId="6" xfId="0" applyNumberFormat="1" applyFont="1" applyFill="1" applyBorder="1" applyAlignment="1">
      <alignment horizontal="right" vertical="center" wrapText="1"/>
    </xf>
    <xf numFmtId="165" fontId="15" fillId="2" borderId="6" xfId="0" applyNumberFormat="1" applyFont="1" applyFill="1" applyBorder="1" applyAlignment="1">
      <alignment horizontal="right" vertical="center" wrapText="1"/>
    </xf>
    <xf numFmtId="172" fontId="35" fillId="3" borderId="37" xfId="22" applyNumberFormat="1" applyFont="1" applyFill="1" applyBorder="1" applyAlignment="1">
      <alignment horizontal="right" vertical="center"/>
    </xf>
    <xf numFmtId="172" fontId="40" fillId="3" borderId="37" xfId="22" applyNumberFormat="1" applyFont="1" applyFill="1" applyBorder="1" applyAlignment="1">
      <alignment horizontal="right" vertical="center"/>
    </xf>
    <xf numFmtId="171" fontId="40" fillId="3" borderId="37" xfId="22" applyNumberFormat="1" applyFont="1" applyFill="1" applyBorder="1" applyAlignment="1">
      <alignment horizontal="right" vertical="top"/>
    </xf>
    <xf numFmtId="2" fontId="15" fillId="4" borderId="0" xfId="0" applyNumberFormat="1" applyFont="1" applyFill="1" applyAlignment="1">
      <alignment horizontal="right" vertical="center" wrapText="1"/>
    </xf>
    <xf numFmtId="2" fontId="15" fillId="2" borderId="0" xfId="0" applyNumberFormat="1" applyFont="1" applyFill="1" applyAlignment="1">
      <alignment horizontal="right" vertical="center" wrapText="1"/>
    </xf>
    <xf numFmtId="173" fontId="19" fillId="2" borderId="5" xfId="0" applyNumberFormat="1" applyFont="1" applyFill="1" applyBorder="1" applyAlignment="1">
      <alignment horizontal="right" vertical="center"/>
    </xf>
    <xf numFmtId="179" fontId="19" fillId="2" borderId="0" xfId="1" applyNumberFormat="1" applyFont="1" applyFill="1" applyAlignment="1">
      <alignment horizontal="right" vertical="center" wrapText="1"/>
    </xf>
    <xf numFmtId="170" fontId="39" fillId="3" borderId="5" xfId="22" applyNumberFormat="1" applyFont="1" applyFill="1" applyBorder="1" applyAlignment="1">
      <alignment horizontal="right" vertical="center"/>
    </xf>
    <xf numFmtId="171" fontId="40" fillId="3" borderId="5" xfId="22" applyNumberFormat="1" applyFont="1" applyFill="1" applyBorder="1" applyAlignment="1">
      <alignment horizontal="right" vertical="top"/>
    </xf>
    <xf numFmtId="14" fontId="6" fillId="0" borderId="0" xfId="0" applyNumberFormat="1" applyFont="1"/>
    <xf numFmtId="9" fontId="15" fillId="2" borderId="5" xfId="0" applyNumberFormat="1" applyFont="1" applyFill="1" applyBorder="1" applyAlignment="1">
      <alignment horizontal="center"/>
    </xf>
    <xf numFmtId="0" fontId="15" fillId="2" borderId="6" xfId="0" applyFont="1" applyFill="1" applyBorder="1" applyAlignment="1">
      <alignment horizontal="center"/>
    </xf>
    <xf numFmtId="175" fontId="15" fillId="0" borderId="6" xfId="42" applyNumberFormat="1" applyFont="1" applyBorder="1" applyAlignment="1">
      <alignment horizontal="right" vertical="center"/>
    </xf>
    <xf numFmtId="178" fontId="6" fillId="0" borderId="0" xfId="0" applyNumberFormat="1" applyFont="1"/>
    <xf numFmtId="0" fontId="6" fillId="2" borderId="0" xfId="0" applyFont="1" applyFill="1" applyAlignment="1">
      <alignment horizontal="right"/>
    </xf>
    <xf numFmtId="0" fontId="6" fillId="0" borderId="0" xfId="0" applyFont="1" applyAlignment="1">
      <alignment horizontal="center"/>
    </xf>
    <xf numFmtId="0" fontId="85" fillId="2" borderId="0" xfId="0" applyFont="1" applyFill="1" applyAlignment="1">
      <alignment wrapText="1"/>
    </xf>
    <xf numFmtId="0" fontId="5" fillId="2" borderId="0" xfId="0" applyFont="1" applyFill="1" applyAlignment="1">
      <alignment vertical="center"/>
    </xf>
    <xf numFmtId="0" fontId="30" fillId="8" borderId="51" xfId="0" applyFont="1" applyFill="1" applyBorder="1" applyAlignment="1">
      <alignment horizontal="right" vertical="center" wrapText="1"/>
    </xf>
    <xf numFmtId="171" fontId="40" fillId="3" borderId="6" xfId="22" applyNumberFormat="1" applyFont="1" applyFill="1" applyBorder="1" applyAlignment="1">
      <alignment horizontal="right" vertical="top"/>
    </xf>
    <xf numFmtId="0" fontId="30" fillId="8" borderId="0" xfId="0" applyFont="1" applyFill="1" applyAlignment="1">
      <alignment horizontal="right" vertical="center" wrapText="1"/>
    </xf>
    <xf numFmtId="0" fontId="15" fillId="3" borderId="37" xfId="0" applyFont="1" applyFill="1" applyBorder="1" applyAlignment="1">
      <alignment horizontal="center" vertical="center"/>
    </xf>
    <xf numFmtId="0" fontId="17" fillId="8" borderId="45" xfId="0" applyFont="1" applyFill="1" applyBorder="1" applyAlignment="1">
      <alignment horizontal="right" vertical="center" wrapText="1"/>
    </xf>
    <xf numFmtId="49" fontId="17" fillId="8" borderId="45" xfId="0" applyNumberFormat="1" applyFont="1" applyFill="1" applyBorder="1" applyAlignment="1">
      <alignment horizontal="right" vertical="center" wrapText="1"/>
    </xf>
    <xf numFmtId="0" fontId="30" fillId="8" borderId="45" xfId="0" applyFont="1" applyFill="1" applyBorder="1" applyAlignment="1">
      <alignment horizontal="right" vertical="center" wrapText="1"/>
    </xf>
    <xf numFmtId="172" fontId="35" fillId="4" borderId="11" xfId="22" applyNumberFormat="1" applyFont="1" applyFill="1" applyBorder="1" applyAlignment="1">
      <alignment horizontal="right" vertical="center"/>
    </xf>
    <xf numFmtId="172" fontId="35" fillId="3" borderId="11" xfId="22" applyNumberFormat="1" applyFont="1" applyFill="1" applyBorder="1" applyAlignment="1">
      <alignment horizontal="right" vertical="center"/>
    </xf>
    <xf numFmtId="172" fontId="40" fillId="3" borderId="11" xfId="22" applyNumberFormat="1" applyFont="1" applyFill="1" applyBorder="1" applyAlignment="1">
      <alignment horizontal="right" vertical="center"/>
    </xf>
    <xf numFmtId="174" fontId="35" fillId="4" borderId="37" xfId="22" applyNumberFormat="1" applyFont="1" applyFill="1" applyBorder="1" applyAlignment="1">
      <alignment horizontal="right" vertical="center"/>
    </xf>
    <xf numFmtId="174" fontId="35" fillId="3" borderId="37" xfId="22" applyNumberFormat="1" applyFont="1" applyFill="1" applyBorder="1" applyAlignment="1">
      <alignment horizontal="right" vertical="center"/>
    </xf>
    <xf numFmtId="174" fontId="40" fillId="3" borderId="37" xfId="22" applyNumberFormat="1"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xf numFmtId="174" fontId="35" fillId="3" borderId="63" xfId="22" applyNumberFormat="1" applyFont="1" applyFill="1" applyBorder="1" applyAlignment="1">
      <alignment horizontal="right" vertical="center"/>
    </xf>
    <xf numFmtId="170" fontId="39" fillId="3" borderId="64" xfId="22" applyNumberFormat="1" applyFont="1" applyFill="1" applyBorder="1" applyAlignment="1">
      <alignment horizontal="right" vertical="center"/>
    </xf>
    <xf numFmtId="0" fontId="18" fillId="3" borderId="40" xfId="0" applyFont="1" applyFill="1" applyBorder="1" applyAlignment="1">
      <alignment horizontal="left" vertical="center" wrapText="1"/>
    </xf>
    <xf numFmtId="171" fontId="40" fillId="3" borderId="41" xfId="14" applyNumberFormat="1" applyFont="1" applyFill="1" applyBorder="1" applyAlignment="1">
      <alignment horizontal="right" vertical="top"/>
    </xf>
    <xf numFmtId="172" fontId="35" fillId="3" borderId="67" xfId="14" applyNumberFormat="1" applyFont="1" applyFill="1" applyBorder="1" applyAlignment="1">
      <alignment horizontal="right" vertical="center"/>
    </xf>
    <xf numFmtId="179" fontId="19" fillId="2" borderId="41" xfId="1" applyNumberFormat="1" applyFont="1" applyFill="1" applyBorder="1" applyAlignment="1">
      <alignment horizontal="right" vertical="center" wrapText="1"/>
    </xf>
    <xf numFmtId="2" fontId="40" fillId="3" borderId="5" xfId="14" applyNumberFormat="1" applyFont="1" applyFill="1" applyBorder="1" applyAlignment="1">
      <alignment horizontal="right" vertical="center"/>
    </xf>
    <xf numFmtId="165" fontId="15" fillId="4" borderId="49" xfId="1" applyNumberFormat="1" applyFont="1" applyFill="1" applyBorder="1" applyAlignment="1">
      <alignment horizontal="right" vertical="center"/>
    </xf>
    <xf numFmtId="165" fontId="15" fillId="2" borderId="49" xfId="0" applyNumberFormat="1" applyFont="1" applyFill="1" applyBorder="1" applyAlignment="1">
      <alignment horizontal="right" vertical="center"/>
    </xf>
    <xf numFmtId="0" fontId="15" fillId="0" borderId="9" xfId="0" applyFont="1" applyBorder="1" applyAlignment="1">
      <alignment horizontal="left" vertical="center" wrapText="1"/>
    </xf>
    <xf numFmtId="0" fontId="15" fillId="2" borderId="9" xfId="0" applyFont="1" applyFill="1" applyBorder="1" applyAlignment="1">
      <alignment horizontal="left" vertical="center" wrapText="1" indent="1"/>
    </xf>
    <xf numFmtId="0" fontId="15" fillId="0" borderId="10" xfId="0" applyFont="1" applyBorder="1" applyAlignment="1">
      <alignment horizontal="left" vertical="center" wrapText="1"/>
    </xf>
    <xf numFmtId="0" fontId="15" fillId="2" borderId="10" xfId="0" applyFont="1" applyFill="1" applyBorder="1" applyAlignment="1">
      <alignment horizontal="left" vertical="center" wrapText="1" indent="1"/>
    </xf>
    <xf numFmtId="0" fontId="15" fillId="2" borderId="9" xfId="0" applyFont="1" applyFill="1" applyBorder="1" applyAlignment="1">
      <alignment horizontal="left" vertical="center" wrapText="1"/>
    </xf>
    <xf numFmtId="0" fontId="15" fillId="0" borderId="66" xfId="0" applyFont="1" applyBorder="1" applyAlignment="1">
      <alignment horizontal="left" vertical="center" wrapText="1"/>
    </xf>
    <xf numFmtId="177" fontId="53" fillId="5" borderId="6" xfId="0" applyNumberFormat="1" applyFont="1" applyFill="1" applyBorder="1" applyAlignment="1">
      <alignment horizontal="right" vertical="center"/>
    </xf>
    <xf numFmtId="175" fontId="51" fillId="0" borderId="0" xfId="0" applyNumberFormat="1" applyFont="1"/>
    <xf numFmtId="175" fontId="15" fillId="0" borderId="0" xfId="14" applyNumberFormat="1" applyFont="1" applyBorder="1" applyAlignment="1">
      <alignment horizontal="right" vertical="center"/>
    </xf>
    <xf numFmtId="0" fontId="88" fillId="2" borderId="3" xfId="0" applyFont="1" applyFill="1" applyBorder="1" applyAlignment="1">
      <alignment horizontal="left" vertical="center"/>
    </xf>
    <xf numFmtId="0" fontId="89" fillId="2" borderId="0" xfId="0" applyFont="1" applyFill="1" applyAlignment="1">
      <alignment horizontal="left" vertical="top" indent="1"/>
    </xf>
    <xf numFmtId="0" fontId="90" fillId="2" borderId="0" xfId="0" applyFont="1" applyFill="1"/>
    <xf numFmtId="191" fontId="91" fillId="0" borderId="7" xfId="14" applyNumberFormat="1" applyFont="1" applyBorder="1" applyAlignment="1">
      <alignment horizontal="center"/>
    </xf>
    <xf numFmtId="0" fontId="92" fillId="2" borderId="0" xfId="0" applyFont="1" applyFill="1" applyAlignment="1">
      <alignment horizontal="left" vertical="center"/>
    </xf>
    <xf numFmtId="170" fontId="39" fillId="2" borderId="0" xfId="14" applyNumberFormat="1" applyFont="1" applyFill="1" applyBorder="1" applyAlignment="1">
      <alignment horizontal="right" vertical="center"/>
    </xf>
    <xf numFmtId="0" fontId="4" fillId="2" borderId="0" xfId="0" applyFont="1" applyFill="1" applyAlignment="1">
      <alignment wrapText="1"/>
    </xf>
    <xf numFmtId="0" fontId="15" fillId="0" borderId="6" xfId="0" applyFont="1" applyBorder="1" applyAlignment="1">
      <alignment horizontal="center" vertical="center" wrapText="1"/>
    </xf>
    <xf numFmtId="170" fontId="18" fillId="3" borderId="0" xfId="0" applyNumberFormat="1" applyFont="1" applyFill="1" applyAlignment="1">
      <alignment horizontal="right" vertical="center"/>
    </xf>
    <xf numFmtId="170" fontId="18" fillId="3" borderId="0" xfId="0" applyNumberFormat="1" applyFont="1" applyFill="1" applyAlignment="1">
      <alignment horizontal="right" vertical="center" wrapText="1"/>
    </xf>
    <xf numFmtId="9" fontId="15" fillId="5" borderId="6" xfId="1" applyFont="1" applyFill="1" applyBorder="1" applyAlignment="1">
      <alignment horizontal="right" vertical="center" wrapText="1"/>
    </xf>
    <xf numFmtId="0" fontId="4" fillId="0" borderId="0" xfId="0" applyFont="1"/>
    <xf numFmtId="165" fontId="15" fillId="0" borderId="6" xfId="0" applyNumberFormat="1" applyFont="1" applyBorder="1" applyAlignment="1">
      <alignment horizontal="center" vertical="center" wrapText="1"/>
    </xf>
    <xf numFmtId="183" fontId="18" fillId="0" borderId="45" xfId="0" applyNumberFormat="1" applyFont="1" applyBorder="1" applyAlignment="1">
      <alignment horizontal="center" vertical="center" wrapText="1"/>
    </xf>
    <xf numFmtId="9" fontId="15" fillId="0" borderId="0" xfId="0" applyNumberFormat="1" applyFont="1" applyAlignment="1">
      <alignment horizontal="center" vertical="center" wrapText="1"/>
    </xf>
    <xf numFmtId="1" fontId="91" fillId="0" borderId="7" xfId="14" applyNumberFormat="1" applyFont="1" applyFill="1" applyBorder="1" applyAlignment="1">
      <alignment horizontal="center"/>
    </xf>
    <xf numFmtId="9" fontId="15" fillId="0" borderId="46" xfId="0" applyNumberFormat="1" applyFont="1" applyBorder="1" applyAlignment="1">
      <alignment horizontal="center" vertical="center"/>
    </xf>
    <xf numFmtId="0" fontId="15" fillId="0" borderId="46" xfId="0" applyFont="1" applyBorder="1" applyAlignment="1">
      <alignment horizontal="center" vertical="center"/>
    </xf>
    <xf numFmtId="9" fontId="91" fillId="0" borderId="7" xfId="0" applyNumberFormat="1" applyFont="1" applyBorder="1" applyAlignment="1">
      <alignment horizontal="center"/>
    </xf>
    <xf numFmtId="9" fontId="18" fillId="0" borderId="45" xfId="1" applyFont="1" applyFill="1" applyBorder="1" applyAlignment="1">
      <alignment horizontal="center" vertical="center"/>
    </xf>
    <xf numFmtId="9" fontId="15" fillId="0" borderId="0" xfId="0" applyNumberFormat="1" applyFont="1" applyAlignment="1">
      <alignment horizontal="center"/>
    </xf>
    <xf numFmtId="0" fontId="15" fillId="0" borderId="0" xfId="0" applyFont="1" applyAlignment="1">
      <alignment horizontal="center" vertical="center"/>
    </xf>
    <xf numFmtId="9" fontId="18" fillId="0" borderId="45" xfId="0" applyNumberFormat="1" applyFont="1" applyBorder="1" applyAlignment="1">
      <alignment horizontal="center"/>
    </xf>
    <xf numFmtId="0" fontId="18" fillId="0" borderId="45" xfId="0" applyFont="1" applyBorder="1" applyAlignment="1">
      <alignment horizontal="center" vertical="center"/>
    </xf>
    <xf numFmtId="9" fontId="18" fillId="0" borderId="45" xfId="0" applyNumberFormat="1" applyFont="1" applyBorder="1" applyAlignment="1">
      <alignment horizontal="center" vertical="center" wrapText="1"/>
    </xf>
    <xf numFmtId="0" fontId="18" fillId="8" borderId="51" xfId="0" applyFont="1" applyFill="1" applyBorder="1" applyAlignment="1">
      <alignment horizontal="right" vertical="center" wrapText="1"/>
    </xf>
    <xf numFmtId="0" fontId="18" fillId="8" borderId="45" xfId="0" applyFont="1" applyFill="1" applyBorder="1" applyAlignment="1">
      <alignment horizontal="right" vertical="center" wrapText="1"/>
    </xf>
    <xf numFmtId="0" fontId="3" fillId="0" borderId="0" xfId="0" applyFont="1"/>
    <xf numFmtId="9" fontId="15" fillId="0" borderId="6" xfId="0" applyNumberFormat="1" applyFont="1" applyBorder="1" applyAlignment="1">
      <alignment horizontal="center"/>
    </xf>
    <xf numFmtId="49" fontId="15" fillId="0" borderId="6" xfId="0" applyNumberFormat="1" applyFont="1" applyBorder="1" applyAlignment="1">
      <alignment horizontal="center" vertical="center"/>
    </xf>
    <xf numFmtId="1" fontId="15" fillId="0" borderId="6" xfId="0" applyNumberFormat="1" applyFont="1" applyBorder="1" applyAlignment="1">
      <alignment horizontal="center" vertical="center"/>
    </xf>
    <xf numFmtId="0" fontId="3" fillId="2" borderId="0" xfId="0" applyFont="1" applyFill="1"/>
    <xf numFmtId="175" fontId="6" fillId="2" borderId="0" xfId="0" applyNumberFormat="1" applyFont="1" applyFill="1"/>
    <xf numFmtId="14" fontId="6" fillId="2" borderId="0" xfId="0" applyNumberFormat="1" applyFont="1" applyFill="1"/>
    <xf numFmtId="10" fontId="15" fillId="0" borderId="0" xfId="1" applyNumberFormat="1" applyFont="1" applyFill="1" applyBorder="1" applyAlignment="1">
      <alignment horizontal="right" vertical="center"/>
    </xf>
    <xf numFmtId="165" fontId="19" fillId="6" borderId="0" xfId="0" quotePrefix="1" applyNumberFormat="1" applyFont="1" applyFill="1" applyAlignment="1">
      <alignment horizontal="right" vertical="center"/>
    </xf>
    <xf numFmtId="49" fontId="19" fillId="2" borderId="6" xfId="0" applyNumberFormat="1" applyFont="1" applyFill="1" applyBorder="1" applyAlignment="1">
      <alignment horizontal="right" vertical="center"/>
    </xf>
    <xf numFmtId="165" fontId="40" fillId="3" borderId="11" xfId="14" applyNumberFormat="1" applyFont="1" applyFill="1" applyBorder="1" applyAlignment="1">
      <alignment horizontal="right" vertical="center"/>
    </xf>
    <xf numFmtId="171" fontId="40" fillId="3" borderId="7" xfId="22" applyNumberFormat="1" applyFont="1" applyFill="1" applyBorder="1" applyAlignment="1">
      <alignment horizontal="right" vertical="top"/>
    </xf>
    <xf numFmtId="4" fontId="35" fillId="3" borderId="11" xfId="14" quotePrefix="1" applyNumberFormat="1" applyFont="1" applyFill="1" applyBorder="1" applyAlignment="1">
      <alignment horizontal="right" vertical="center"/>
    </xf>
    <xf numFmtId="169" fontId="15" fillId="2" borderId="7" xfId="1" applyNumberFormat="1" applyFont="1" applyFill="1" applyBorder="1" applyAlignment="1">
      <alignment horizontal="right" vertical="center" wrapText="1"/>
    </xf>
    <xf numFmtId="10" fontId="15" fillId="4" borderId="5" xfId="0" applyNumberFormat="1" applyFont="1" applyFill="1" applyBorder="1" applyAlignment="1">
      <alignment horizontal="right" vertical="center" wrapText="1"/>
    </xf>
    <xf numFmtId="10" fontId="15" fillId="2" borderId="5" xfId="0" applyNumberFormat="1" applyFont="1" applyFill="1" applyBorder="1" applyAlignment="1">
      <alignment horizontal="right" vertical="center" wrapText="1"/>
    </xf>
    <xf numFmtId="0" fontId="19" fillId="2" borderId="5" xfId="0" applyFont="1" applyFill="1" applyBorder="1" applyAlignment="1">
      <alignment horizontal="right" vertical="center" wrapText="1"/>
    </xf>
    <xf numFmtId="179" fontId="19" fillId="2" borderId="5" xfId="1" applyNumberFormat="1" applyFont="1" applyFill="1" applyBorder="1" applyAlignment="1">
      <alignment horizontal="right" vertical="center" wrapText="1"/>
    </xf>
    <xf numFmtId="176" fontId="19" fillId="2" borderId="9" xfId="0" quotePrefix="1" applyNumberFormat="1" applyFont="1" applyFill="1" applyBorder="1" applyAlignment="1">
      <alignment horizontal="right" vertical="center"/>
    </xf>
    <xf numFmtId="173" fontId="18" fillId="4" borderId="8" xfId="0" applyNumberFormat="1" applyFont="1" applyFill="1" applyBorder="1" applyAlignment="1">
      <alignment horizontal="right" vertical="center"/>
    </xf>
    <xf numFmtId="173" fontId="18" fillId="2" borderId="8" xfId="0" applyNumberFormat="1" applyFont="1" applyFill="1" applyBorder="1" applyAlignment="1">
      <alignment horizontal="right" vertical="center"/>
    </xf>
    <xf numFmtId="173" fontId="20" fillId="2" borderId="8" xfId="0" applyNumberFormat="1" applyFont="1" applyFill="1" applyBorder="1" applyAlignment="1">
      <alignment horizontal="right" vertical="center"/>
    </xf>
    <xf numFmtId="180" fontId="19" fillId="2" borderId="9" xfId="0" quotePrefix="1" applyNumberFormat="1" applyFont="1" applyFill="1" applyBorder="1" applyAlignment="1">
      <alignment horizontal="right" vertical="center"/>
    </xf>
    <xf numFmtId="3" fontId="15" fillId="2" borderId="7" xfId="0" applyNumberFormat="1" applyFont="1" applyFill="1" applyBorder="1" applyAlignment="1">
      <alignment horizontal="right" vertical="center" wrapText="1"/>
    </xf>
    <xf numFmtId="1" fontId="19" fillId="2" borderId="7" xfId="0" applyNumberFormat="1" applyFont="1" applyFill="1" applyBorder="1" applyAlignment="1">
      <alignment horizontal="right" vertical="center"/>
    </xf>
    <xf numFmtId="2" fontId="15" fillId="4" borderId="41" xfId="0" applyNumberFormat="1" applyFont="1" applyFill="1" applyBorder="1" applyAlignment="1">
      <alignment horizontal="right" vertical="center" wrapText="1"/>
    </xf>
    <xf numFmtId="2" fontId="15" fillId="2" borderId="41" xfId="0" applyNumberFormat="1" applyFont="1" applyFill="1" applyBorder="1" applyAlignment="1">
      <alignment horizontal="right" vertical="center" wrapText="1"/>
    </xf>
    <xf numFmtId="173" fontId="19" fillId="2" borderId="41" xfId="0" applyNumberFormat="1" applyFont="1" applyFill="1" applyBorder="1" applyAlignment="1">
      <alignment horizontal="right" vertical="center"/>
    </xf>
    <xf numFmtId="0" fontId="42" fillId="0" borderId="0" xfId="0" quotePrefix="1" applyFont="1" applyAlignment="1">
      <alignment horizontal="left"/>
    </xf>
    <xf numFmtId="0" fontId="93" fillId="3" borderId="8" xfId="0" applyFont="1" applyFill="1" applyBorder="1" applyAlignment="1">
      <alignment horizontal="left" vertical="center" wrapText="1"/>
    </xf>
    <xf numFmtId="170" fontId="94" fillId="4" borderId="5" xfId="14" applyNumberFormat="1" applyFont="1" applyFill="1" applyBorder="1" applyAlignment="1">
      <alignment horizontal="right" vertical="center"/>
    </xf>
    <xf numFmtId="170" fontId="94" fillId="3" borderId="5" xfId="14" applyNumberFormat="1" applyFont="1" applyFill="1" applyBorder="1" applyAlignment="1">
      <alignment horizontal="right" vertical="center"/>
    </xf>
    <xf numFmtId="170" fontId="95" fillId="3" borderId="5" xfId="14" applyNumberFormat="1" applyFont="1" applyFill="1" applyBorder="1" applyAlignment="1">
      <alignment horizontal="right" vertical="center"/>
    </xf>
    <xf numFmtId="170" fontId="94" fillId="3" borderId="5" xfId="14" applyNumberFormat="1" applyFont="1" applyFill="1" applyBorder="1" applyAlignment="1">
      <alignment horizontal="left" vertical="center"/>
    </xf>
    <xf numFmtId="170" fontId="96" fillId="4" borderId="5" xfId="14" applyNumberFormat="1" applyFont="1" applyFill="1" applyBorder="1" applyAlignment="1">
      <alignment horizontal="right" vertical="center"/>
    </xf>
    <xf numFmtId="170" fontId="96" fillId="3" borderId="5" xfId="14" applyNumberFormat="1" applyFont="1" applyFill="1" applyBorder="1" applyAlignment="1">
      <alignment horizontal="right" vertical="center"/>
    </xf>
    <xf numFmtId="0" fontId="97" fillId="8" borderId="0" xfId="0" applyFont="1" applyFill="1" applyAlignment="1">
      <alignment horizontal="right" vertical="center" wrapText="1"/>
    </xf>
    <xf numFmtId="0" fontId="15" fillId="3" borderId="51" xfId="0" applyFont="1" applyFill="1" applyBorder="1" applyAlignment="1">
      <alignment horizontal="left" vertical="center" wrapText="1"/>
    </xf>
    <xf numFmtId="0" fontId="15" fillId="3" borderId="51" xfId="0" applyFont="1" applyFill="1" applyBorder="1" applyAlignment="1">
      <alignment horizontal="center" vertical="center"/>
    </xf>
    <xf numFmtId="170" fontId="94" fillId="0" borderId="5" xfId="14" applyNumberFormat="1" applyFont="1" applyBorder="1" applyAlignment="1">
      <alignment horizontal="right" vertical="center"/>
    </xf>
    <xf numFmtId="170" fontId="96" fillId="0" borderId="5" xfId="14" applyNumberFormat="1" applyFont="1" applyBorder="1" applyAlignment="1">
      <alignment horizontal="right" vertical="center"/>
    </xf>
    <xf numFmtId="0" fontId="98" fillId="3" borderId="5" xfId="0" applyFont="1" applyFill="1" applyBorder="1" applyAlignment="1">
      <alignment horizontal="left" vertical="center" wrapText="1"/>
    </xf>
    <xf numFmtId="170" fontId="99" fillId="3" borderId="5" xfId="14" applyNumberFormat="1" applyFont="1" applyFill="1" applyBorder="1" applyAlignment="1">
      <alignment horizontal="right" vertical="center"/>
    </xf>
    <xf numFmtId="171" fontId="99" fillId="3" borderId="5" xfId="14" applyNumberFormat="1" applyFont="1" applyFill="1" applyBorder="1" applyAlignment="1">
      <alignment horizontal="right" vertical="center"/>
    </xf>
    <xf numFmtId="170" fontId="96" fillId="4" borderId="6" xfId="14" applyNumberFormat="1" applyFont="1" applyFill="1" applyBorder="1" applyAlignment="1">
      <alignment horizontal="right" vertical="center"/>
    </xf>
    <xf numFmtId="170" fontId="94" fillId="4" borderId="19" xfId="14" applyNumberFormat="1" applyFont="1" applyFill="1" applyBorder="1" applyAlignment="1">
      <alignment horizontal="right" vertical="center"/>
    </xf>
    <xf numFmtId="170" fontId="94" fillId="3" borderId="19" xfId="14" applyNumberFormat="1" applyFont="1" applyFill="1" applyBorder="1" applyAlignment="1">
      <alignment horizontal="right" vertical="center"/>
    </xf>
    <xf numFmtId="0" fontId="93" fillId="3" borderId="19" xfId="0" applyFont="1" applyFill="1" applyBorder="1" applyAlignment="1">
      <alignment horizontal="left" vertical="center" wrapText="1"/>
    </xf>
    <xf numFmtId="0" fontId="98" fillId="3" borderId="8" xfId="0" applyFont="1" applyFill="1" applyBorder="1" applyAlignment="1">
      <alignment horizontal="left" vertical="center" wrapText="1"/>
    </xf>
    <xf numFmtId="0" fontId="98" fillId="0" borderId="9" xfId="0" applyFont="1" applyBorder="1" applyAlignment="1">
      <alignment horizontal="left" vertical="center" wrapText="1" indent="1"/>
    </xf>
    <xf numFmtId="0" fontId="98" fillId="3" borderId="0" xfId="0" applyFont="1" applyFill="1" applyAlignment="1">
      <alignment horizontal="left" vertical="center" wrapText="1"/>
    </xf>
    <xf numFmtId="170" fontId="96" fillId="3" borderId="6" xfId="14" applyNumberFormat="1" applyFont="1" applyFill="1" applyBorder="1" applyAlignment="1">
      <alignment horizontal="right" vertical="center"/>
    </xf>
    <xf numFmtId="170" fontId="99" fillId="0" borderId="5" xfId="14" applyNumberFormat="1" applyFont="1" applyBorder="1" applyAlignment="1">
      <alignment horizontal="right" vertical="center"/>
    </xf>
    <xf numFmtId="171" fontId="99" fillId="0" borderId="5" xfId="14" applyNumberFormat="1" applyFont="1" applyBorder="1" applyAlignment="1">
      <alignment horizontal="right" vertical="center"/>
    </xf>
    <xf numFmtId="169" fontId="96" fillId="0" borderId="5" xfId="1" applyNumberFormat="1" applyFont="1" applyBorder="1" applyAlignment="1">
      <alignment horizontal="right" vertical="center"/>
    </xf>
    <xf numFmtId="170" fontId="94" fillId="4" borderId="51" xfId="14" applyNumberFormat="1" applyFont="1" applyFill="1" applyBorder="1" applyAlignment="1">
      <alignment horizontal="right" vertical="center"/>
    </xf>
    <xf numFmtId="170" fontId="94" fillId="3" borderId="51" xfId="14" applyNumberFormat="1" applyFont="1" applyFill="1" applyBorder="1" applyAlignment="1">
      <alignment horizontal="right" vertical="center"/>
    </xf>
    <xf numFmtId="0" fontId="93" fillId="3" borderId="51" xfId="0" applyFont="1" applyFill="1" applyBorder="1" applyAlignment="1">
      <alignment horizontal="left" vertical="center" wrapText="1"/>
    </xf>
    <xf numFmtId="170" fontId="96" fillId="4" borderId="0" xfId="14" applyNumberFormat="1" applyFont="1" applyFill="1" applyAlignment="1">
      <alignment horizontal="right" vertical="center"/>
    </xf>
    <xf numFmtId="170" fontId="96" fillId="3" borderId="0" xfId="14" applyNumberFormat="1" applyFont="1" applyFill="1" applyAlignment="1">
      <alignment horizontal="right" vertical="center"/>
    </xf>
    <xf numFmtId="170" fontId="94" fillId="4" borderId="22" xfId="14" applyNumberFormat="1" applyFont="1" applyFill="1" applyBorder="1" applyAlignment="1">
      <alignment horizontal="right" vertical="center"/>
    </xf>
    <xf numFmtId="170" fontId="94" fillId="3" borderId="22" xfId="14" applyNumberFormat="1" applyFont="1" applyFill="1" applyBorder="1" applyAlignment="1">
      <alignment horizontal="right" vertical="center"/>
    </xf>
    <xf numFmtId="170" fontId="94" fillId="4" borderId="0" xfId="14" applyNumberFormat="1" applyFont="1" applyFill="1" applyAlignment="1">
      <alignment horizontal="right" vertical="center"/>
    </xf>
    <xf numFmtId="170" fontId="94" fillId="3" borderId="0" xfId="14" applyNumberFormat="1" applyFont="1" applyFill="1" applyAlignment="1">
      <alignment horizontal="right" vertical="center"/>
    </xf>
    <xf numFmtId="170" fontId="96" fillId="4" borderId="45" xfId="14" applyNumberFormat="1" applyFont="1" applyFill="1" applyBorder="1" applyAlignment="1">
      <alignment horizontal="right" vertical="center"/>
    </xf>
    <xf numFmtId="170" fontId="96" fillId="3" borderId="45" xfId="14" applyNumberFormat="1" applyFont="1" applyFill="1" applyBorder="1" applyAlignment="1">
      <alignment horizontal="right" vertical="center"/>
    </xf>
    <xf numFmtId="170" fontId="96" fillId="4" borderId="7" xfId="14" applyNumberFormat="1" applyFont="1" applyFill="1" applyBorder="1" applyAlignment="1">
      <alignment horizontal="right" vertical="center"/>
    </xf>
    <xf numFmtId="170" fontId="96" fillId="3" borderId="7" xfId="14" applyNumberFormat="1" applyFont="1" applyFill="1" applyBorder="1" applyAlignment="1">
      <alignment horizontal="right" vertical="center"/>
    </xf>
    <xf numFmtId="0" fontId="97" fillId="8" borderId="56" xfId="0" applyFont="1" applyFill="1" applyBorder="1" applyAlignment="1">
      <alignment horizontal="right" vertical="center"/>
    </xf>
    <xf numFmtId="0" fontId="97" fillId="8" borderId="51" xfId="0" applyFont="1" applyFill="1" applyBorder="1" applyAlignment="1">
      <alignment horizontal="right" vertical="center"/>
    </xf>
    <xf numFmtId="170" fontId="96" fillId="3" borderId="4" xfId="14" applyNumberFormat="1" applyFont="1" applyFill="1" applyBorder="1" applyAlignment="1">
      <alignment horizontal="left" vertical="center"/>
    </xf>
    <xf numFmtId="170" fontId="96" fillId="5" borderId="5" xfId="14" applyNumberFormat="1" applyFont="1" applyFill="1" applyBorder="1" applyAlignment="1">
      <alignment horizontal="right" vertical="center"/>
    </xf>
    <xf numFmtId="169" fontId="96" fillId="5" borderId="5" xfId="1" applyNumberFormat="1" applyFont="1" applyFill="1" applyBorder="1" applyAlignment="1">
      <alignment horizontal="right" vertical="center"/>
    </xf>
    <xf numFmtId="184" fontId="99" fillId="0" borderId="5" xfId="1" applyNumberFormat="1" applyFont="1" applyBorder="1" applyAlignment="1">
      <alignment horizontal="right" vertical="center"/>
    </xf>
    <xf numFmtId="184" fontId="99" fillId="0" borderId="5" xfId="14" applyNumberFormat="1" applyFont="1" applyBorder="1" applyAlignment="1">
      <alignment horizontal="right" vertical="center"/>
    </xf>
    <xf numFmtId="169" fontId="96" fillId="4" borderId="5" xfId="1" applyNumberFormat="1" applyFont="1" applyFill="1" applyBorder="1" applyAlignment="1">
      <alignment horizontal="right" vertical="center"/>
    </xf>
    <xf numFmtId="3" fontId="99" fillId="0" borderId="6" xfId="14" applyNumberFormat="1" applyFont="1" applyBorder="1" applyAlignment="1">
      <alignment horizontal="right" vertical="center"/>
    </xf>
    <xf numFmtId="169" fontId="96" fillId="3" borderId="5" xfId="1" applyNumberFormat="1" applyFont="1" applyFill="1" applyBorder="1" applyAlignment="1">
      <alignment horizontal="right" vertical="center"/>
    </xf>
    <xf numFmtId="171" fontId="99" fillId="2" borderId="6" xfId="14" applyNumberFormat="1" applyFont="1" applyFill="1" applyBorder="1" applyAlignment="1">
      <alignment horizontal="right" vertical="center"/>
    </xf>
    <xf numFmtId="0" fontId="98" fillId="2" borderId="6" xfId="0" applyFont="1" applyFill="1" applyBorder="1" applyAlignment="1">
      <alignment horizontal="left" vertical="center" wrapText="1" indent="3"/>
    </xf>
    <xf numFmtId="0" fontId="98" fillId="2" borderId="7" xfId="0" applyFont="1" applyFill="1" applyBorder="1" applyAlignment="1">
      <alignment horizontal="left" vertical="center" wrapText="1" indent="3"/>
    </xf>
    <xf numFmtId="170" fontId="98" fillId="4" borderId="5" xfId="14" applyNumberFormat="1" applyFont="1" applyFill="1" applyBorder="1" applyAlignment="1">
      <alignment horizontal="right" vertical="center"/>
    </xf>
    <xf numFmtId="170" fontId="98" fillId="3" borderId="5" xfId="14" applyNumberFormat="1" applyFont="1" applyFill="1" applyBorder="1" applyAlignment="1">
      <alignment horizontal="right" vertical="center"/>
    </xf>
    <xf numFmtId="170" fontId="93" fillId="4" borderId="19" xfId="14" applyNumberFormat="1" applyFont="1" applyFill="1" applyBorder="1" applyAlignment="1">
      <alignment horizontal="right" vertical="center"/>
    </xf>
    <xf numFmtId="170" fontId="93" fillId="3" borderId="19" xfId="14" applyNumberFormat="1" applyFont="1" applyFill="1" applyBorder="1" applyAlignment="1">
      <alignment horizontal="right" vertical="center"/>
    </xf>
    <xf numFmtId="170" fontId="94" fillId="4" borderId="7" xfId="14" applyNumberFormat="1" applyFont="1" applyFill="1" applyBorder="1" applyAlignment="1">
      <alignment horizontal="right" vertical="center"/>
    </xf>
    <xf numFmtId="170" fontId="94" fillId="3" borderId="7" xfId="14" applyNumberFormat="1" applyFont="1" applyFill="1" applyBorder="1" applyAlignment="1">
      <alignment horizontal="right" vertical="center"/>
    </xf>
    <xf numFmtId="0" fontId="98" fillId="2" borderId="5" xfId="0" applyFont="1" applyFill="1" applyBorder="1" applyAlignment="1">
      <alignment horizontal="left" vertical="center" wrapText="1" indent="3"/>
    </xf>
    <xf numFmtId="0" fontId="98" fillId="3" borderId="45" xfId="0" applyFont="1" applyFill="1" applyBorder="1" applyAlignment="1">
      <alignment horizontal="left" vertical="center" wrapText="1"/>
    </xf>
    <xf numFmtId="0" fontId="93" fillId="2" borderId="6" xfId="0" applyFont="1" applyFill="1" applyBorder="1" applyAlignment="1">
      <alignment vertical="center" wrapText="1"/>
    </xf>
    <xf numFmtId="0" fontId="93" fillId="3" borderId="24" xfId="0" applyFont="1" applyFill="1" applyBorder="1" applyAlignment="1">
      <alignment horizontal="left" vertical="center" wrapText="1"/>
    </xf>
    <xf numFmtId="170" fontId="94" fillId="4" borderId="5" xfId="14" applyNumberFormat="1" applyFont="1" applyFill="1" applyBorder="1" applyAlignment="1">
      <alignment vertical="center"/>
    </xf>
    <xf numFmtId="170" fontId="94" fillId="3" borderId="5" xfId="14" applyNumberFormat="1" applyFont="1" applyFill="1" applyBorder="1" applyAlignment="1">
      <alignment vertical="center"/>
    </xf>
    <xf numFmtId="172" fontId="94" fillId="4" borderId="5" xfId="14" applyNumberFormat="1" applyFont="1" applyFill="1" applyBorder="1" applyAlignment="1">
      <alignment horizontal="right" vertical="center"/>
    </xf>
    <xf numFmtId="172" fontId="94" fillId="3" borderId="5" xfId="14" applyNumberFormat="1" applyFont="1" applyFill="1" applyBorder="1" applyAlignment="1">
      <alignment horizontal="right" vertical="center"/>
    </xf>
    <xf numFmtId="174" fontId="94" fillId="4" borderId="5" xfId="14" applyNumberFormat="1" applyFont="1" applyFill="1" applyBorder="1" applyAlignment="1">
      <alignment horizontal="right" vertical="center"/>
    </xf>
    <xf numFmtId="174" fontId="94" fillId="3" borderId="5" xfId="14" applyNumberFormat="1" applyFont="1" applyFill="1" applyBorder="1" applyAlignment="1">
      <alignment horizontal="right" vertical="center"/>
    </xf>
    <xf numFmtId="0" fontId="93" fillId="2" borderId="43" xfId="0" applyFont="1" applyFill="1" applyBorder="1" applyAlignment="1">
      <alignment wrapText="1"/>
    </xf>
    <xf numFmtId="0" fontId="98" fillId="0" borderId="6" xfId="0" applyFont="1" applyBorder="1" applyAlignment="1">
      <alignment horizontal="left" vertical="center" wrapText="1" indent="3"/>
    </xf>
    <xf numFmtId="0" fontId="98" fillId="0" borderId="7" xfId="0" applyFont="1" applyBorder="1" applyAlignment="1">
      <alignment horizontal="left" vertical="center" wrapText="1" indent="3"/>
    </xf>
    <xf numFmtId="0" fontId="98" fillId="0" borderId="0" xfId="0" applyFont="1" applyAlignment="1">
      <alignment horizontal="left" vertical="center" wrapText="1" indent="3"/>
    </xf>
    <xf numFmtId="170" fontId="96" fillId="4" borderId="42" xfId="14" applyNumberFormat="1" applyFont="1" applyFill="1" applyBorder="1" applyAlignment="1">
      <alignment horizontal="right" vertical="center"/>
    </xf>
    <xf numFmtId="170" fontId="96" fillId="3" borderId="42" xfId="14" applyNumberFormat="1" applyFont="1" applyFill="1" applyBorder="1" applyAlignment="1">
      <alignment horizontal="right" vertical="center"/>
    </xf>
    <xf numFmtId="170" fontId="96" fillId="4" borderId="39" xfId="14" applyNumberFormat="1" applyFont="1" applyFill="1" applyBorder="1" applyAlignment="1">
      <alignment horizontal="right" vertical="center"/>
    </xf>
    <xf numFmtId="170" fontId="96" fillId="3" borderId="39" xfId="14" applyNumberFormat="1" applyFont="1" applyFill="1" applyBorder="1" applyAlignment="1">
      <alignment horizontal="right" vertical="center"/>
    </xf>
    <xf numFmtId="170" fontId="94" fillId="4" borderId="21" xfId="14" applyNumberFormat="1" applyFont="1" applyFill="1" applyBorder="1" applyAlignment="1">
      <alignment horizontal="right" vertical="center"/>
    </xf>
    <xf numFmtId="170" fontId="94" fillId="3" borderId="21" xfId="14" applyNumberFormat="1" applyFont="1" applyFill="1" applyBorder="1" applyAlignment="1">
      <alignment horizontal="right" vertical="center"/>
    </xf>
    <xf numFmtId="169" fontId="35" fillId="3" borderId="5" xfId="1" quotePrefix="1" applyNumberFormat="1" applyFont="1" applyFill="1" applyBorder="1" applyAlignment="1">
      <alignment horizontal="right" vertical="center"/>
    </xf>
    <xf numFmtId="0" fontId="15" fillId="3" borderId="0" xfId="0" applyFont="1" applyFill="1" applyAlignment="1">
      <alignment horizontal="left" vertical="center" wrapText="1" indent="1"/>
    </xf>
    <xf numFmtId="0" fontId="93" fillId="2" borderId="3" xfId="0" applyFont="1" applyFill="1" applyBorder="1" applyAlignment="1">
      <alignment horizontal="left" vertical="center"/>
    </xf>
    <xf numFmtId="9" fontId="17" fillId="0" borderId="0" xfId="5" applyFont="1" applyFill="1" applyBorder="1" applyAlignment="1">
      <alignment horizontal="right" vertical="center" wrapText="1"/>
    </xf>
    <xf numFmtId="171" fontId="40" fillId="0" borderId="0" xfId="14" applyNumberFormat="1" applyFont="1" applyFill="1" applyBorder="1" applyAlignment="1">
      <alignment horizontal="right" vertical="center"/>
    </xf>
    <xf numFmtId="0" fontId="98" fillId="0" borderId="8" xfId="0" applyFont="1" applyBorder="1" applyAlignment="1">
      <alignment horizontal="left" vertical="center" wrapText="1" indent="1"/>
    </xf>
    <xf numFmtId="0" fontId="98" fillId="0" borderId="49" xfId="0" applyFont="1" applyBorder="1" applyAlignment="1">
      <alignment horizontal="left" vertical="center" wrapText="1" indent="1"/>
    </xf>
    <xf numFmtId="3" fontId="96" fillId="4" borderId="11" xfId="14" applyNumberFormat="1" applyFont="1" applyFill="1" applyBorder="1" applyAlignment="1">
      <alignment horizontal="right" vertical="center"/>
    </xf>
    <xf numFmtId="4" fontId="96" fillId="4" borderId="11" xfId="14" applyNumberFormat="1" applyFont="1" applyFill="1" applyBorder="1" applyAlignment="1">
      <alignment horizontal="right" vertical="center"/>
    </xf>
    <xf numFmtId="168" fontId="96" fillId="4" borderId="11" xfId="14" applyNumberFormat="1" applyFont="1" applyFill="1" applyBorder="1" applyAlignment="1">
      <alignment horizontal="right" vertical="center"/>
    </xf>
    <xf numFmtId="168" fontId="96" fillId="4" borderId="6" xfId="14" applyNumberFormat="1" applyFont="1" applyFill="1" applyBorder="1" applyAlignment="1">
      <alignment horizontal="right" vertical="center"/>
    </xf>
    <xf numFmtId="3" fontId="96" fillId="0" borderId="11" xfId="14" applyNumberFormat="1" applyFont="1" applyBorder="1" applyAlignment="1">
      <alignment horizontal="right" vertical="center"/>
    </xf>
    <xf numFmtId="4" fontId="96" fillId="0" borderId="11" xfId="14" applyNumberFormat="1" applyFont="1" applyBorder="1" applyAlignment="1">
      <alignment horizontal="right" vertical="center"/>
    </xf>
    <xf numFmtId="168" fontId="96" fillId="0" borderId="11" xfId="14" applyNumberFormat="1" applyFont="1" applyBorder="1" applyAlignment="1">
      <alignment horizontal="right" vertical="center"/>
    </xf>
    <xf numFmtId="168" fontId="96" fillId="0" borderId="6" xfId="14" applyNumberFormat="1" applyFont="1" applyBorder="1" applyAlignment="1">
      <alignment horizontal="right" vertical="center"/>
    </xf>
    <xf numFmtId="174" fontId="96" fillId="0" borderId="5" xfId="14" applyNumberFormat="1" applyFont="1" applyBorder="1" applyAlignment="1">
      <alignment horizontal="right" vertical="center"/>
    </xf>
    <xf numFmtId="170" fontId="96" fillId="4" borderId="5" xfId="0" applyNumberFormat="1" applyFont="1" applyFill="1" applyBorder="1" applyAlignment="1">
      <alignment horizontal="right" vertical="center"/>
    </xf>
    <xf numFmtId="170" fontId="99" fillId="3" borderId="5" xfId="0" applyNumberFormat="1" applyFont="1" applyFill="1" applyBorder="1" applyAlignment="1">
      <alignment horizontal="right" vertical="center"/>
    </xf>
    <xf numFmtId="170" fontId="96" fillId="3" borderId="5" xfId="0" applyNumberFormat="1" applyFont="1" applyFill="1" applyBorder="1" applyAlignment="1">
      <alignment horizontal="right" vertical="center"/>
    </xf>
    <xf numFmtId="0" fontId="98" fillId="2" borderId="7" xfId="0" applyFont="1" applyFill="1" applyBorder="1" applyAlignment="1">
      <alignment horizontal="center" vertical="center" wrapText="1"/>
    </xf>
    <xf numFmtId="171" fontId="99" fillId="3" borderId="5" xfId="0" applyNumberFormat="1" applyFont="1" applyFill="1" applyBorder="1" applyAlignment="1">
      <alignment horizontal="right" vertical="center"/>
    </xf>
    <xf numFmtId="0" fontId="98" fillId="2" borderId="6" xfId="0" applyFont="1" applyFill="1" applyBorder="1" applyAlignment="1">
      <alignment horizontal="center" vertical="center" wrapText="1"/>
    </xf>
    <xf numFmtId="0" fontId="102" fillId="2" borderId="0" xfId="0" applyFont="1" applyFill="1" applyAlignment="1">
      <alignment vertical="top" wrapText="1"/>
    </xf>
    <xf numFmtId="0" fontId="98" fillId="2" borderId="0" xfId="0" applyFont="1" applyFill="1" applyAlignment="1">
      <alignment horizontal="center" vertical="center" wrapText="1"/>
    </xf>
    <xf numFmtId="0" fontId="98" fillId="2" borderId="0" xfId="0" applyFont="1" applyFill="1" applyAlignment="1">
      <alignment horizontal="right" vertical="center" wrapText="1"/>
    </xf>
    <xf numFmtId="0" fontId="98" fillId="0" borderId="0" xfId="0" applyFont="1" applyAlignment="1">
      <alignment horizontal="right" vertical="center" wrapText="1"/>
    </xf>
    <xf numFmtId="0" fontId="100" fillId="2" borderId="0" xfId="0" applyFont="1" applyFill="1" applyAlignment="1">
      <alignment horizontal="right" vertical="center" wrapText="1"/>
    </xf>
    <xf numFmtId="0" fontId="103" fillId="2" borderId="0" xfId="0" applyFont="1" applyFill="1" applyAlignment="1">
      <alignment vertical="center" wrapText="1"/>
    </xf>
    <xf numFmtId="0" fontId="15" fillId="3" borderId="71"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4" xfId="0" applyFont="1" applyFill="1" applyBorder="1" applyAlignment="1">
      <alignment horizontal="center" vertical="center"/>
    </xf>
    <xf numFmtId="0" fontId="98" fillId="3" borderId="5" xfId="0" applyFont="1" applyFill="1" applyBorder="1" applyAlignment="1">
      <alignment horizontal="center" vertical="center"/>
    </xf>
    <xf numFmtId="170" fontId="96" fillId="3" borderId="75" xfId="14" applyNumberFormat="1" applyFont="1" applyFill="1" applyBorder="1" applyAlignment="1">
      <alignment horizontal="left" vertical="center"/>
    </xf>
    <xf numFmtId="171" fontId="99" fillId="4" borderId="5" xfId="14" applyNumberFormat="1" applyFont="1" applyFill="1" applyBorder="1" applyAlignment="1">
      <alignment horizontal="right" vertical="center"/>
    </xf>
    <xf numFmtId="0" fontId="0" fillId="3" borderId="0" xfId="0" applyFill="1"/>
    <xf numFmtId="0" fontId="98" fillId="3" borderId="0" xfId="0" applyFont="1" applyFill="1" applyAlignment="1">
      <alignment horizontal="right" vertical="center" wrapText="1"/>
    </xf>
    <xf numFmtId="0" fontId="103" fillId="2" borderId="0" xfId="0" applyFont="1" applyFill="1"/>
    <xf numFmtId="0" fontId="103" fillId="0" borderId="0" xfId="0" applyFont="1"/>
    <xf numFmtId="0" fontId="93" fillId="0" borderId="3" xfId="0" applyFont="1" applyBorder="1" applyAlignment="1">
      <alignment horizontal="left" vertical="center"/>
    </xf>
    <xf numFmtId="0" fontId="104" fillId="0" borderId="0" xfId="0" applyFont="1"/>
    <xf numFmtId="0" fontId="105" fillId="2" borderId="0" xfId="0" applyFont="1" applyFill="1"/>
    <xf numFmtId="175" fontId="98" fillId="5" borderId="5" xfId="14" applyNumberFormat="1" applyFont="1" applyFill="1" applyBorder="1" applyAlignment="1">
      <alignment horizontal="center" vertical="center"/>
    </xf>
    <xf numFmtId="175" fontId="98" fillId="5" borderId="6" xfId="14" applyNumberFormat="1" applyFont="1" applyFill="1" applyBorder="1" applyAlignment="1">
      <alignment horizontal="right" vertical="center"/>
    </xf>
    <xf numFmtId="175" fontId="98" fillId="5" borderId="0" xfId="14" applyNumberFormat="1" applyFont="1" applyFill="1" applyAlignment="1">
      <alignment horizontal="right" vertical="center"/>
    </xf>
    <xf numFmtId="9" fontId="93" fillId="5" borderId="27" xfId="0" applyNumberFormat="1" applyFont="1" applyFill="1" applyBorder="1" applyAlignment="1">
      <alignment horizontal="right" vertical="center"/>
    </xf>
    <xf numFmtId="175" fontId="98" fillId="5" borderId="5" xfId="14" applyNumberFormat="1" applyFont="1" applyFill="1" applyBorder="1" applyAlignment="1">
      <alignment horizontal="right" vertical="center"/>
    </xf>
    <xf numFmtId="178" fontId="103" fillId="0" borderId="0" xfId="0" applyNumberFormat="1" applyFont="1"/>
    <xf numFmtId="0" fontId="97" fillId="8" borderId="56" xfId="0" applyFont="1" applyFill="1" applyBorder="1" applyAlignment="1">
      <alignment horizontal="right" vertical="center" wrapText="1"/>
    </xf>
    <xf numFmtId="175" fontId="98" fillId="0" borderId="5" xfId="14" applyNumberFormat="1" applyFont="1" applyBorder="1" applyAlignment="1">
      <alignment horizontal="center" vertical="center"/>
    </xf>
    <xf numFmtId="175" fontId="98" fillId="0" borderId="6" xfId="14" applyNumberFormat="1" applyFont="1" applyBorder="1" applyAlignment="1">
      <alignment horizontal="right" vertical="center"/>
    </xf>
    <xf numFmtId="175" fontId="98" fillId="0" borderId="6" xfId="42" applyNumberFormat="1" applyFont="1" applyBorder="1" applyAlignment="1">
      <alignment horizontal="right" vertical="center"/>
    </xf>
    <xf numFmtId="175" fontId="98" fillId="0" borderId="0" xfId="14" applyNumberFormat="1" applyFont="1" applyAlignment="1">
      <alignment horizontal="right" vertical="center"/>
    </xf>
    <xf numFmtId="175" fontId="93" fillId="0" borderId="29" xfId="14" applyNumberFormat="1" applyFont="1" applyBorder="1" applyAlignment="1">
      <alignment horizontal="right" vertical="center"/>
    </xf>
    <xf numFmtId="175" fontId="98" fillId="0" borderId="5" xfId="14" applyNumberFormat="1" applyFont="1" applyBorder="1" applyAlignment="1">
      <alignment horizontal="right" vertical="center"/>
    </xf>
    <xf numFmtId="9" fontId="98" fillId="0" borderId="6" xfId="0" applyNumberFormat="1" applyFont="1" applyBorder="1" applyAlignment="1">
      <alignment horizontal="right" vertical="center"/>
    </xf>
    <xf numFmtId="9" fontId="98" fillId="0" borderId="6" xfId="1" applyFont="1" applyBorder="1" applyAlignment="1">
      <alignment horizontal="right" vertical="center"/>
    </xf>
    <xf numFmtId="9" fontId="98" fillId="0" borderId="7" xfId="1" applyFont="1" applyBorder="1" applyAlignment="1">
      <alignment horizontal="right" vertical="center"/>
    </xf>
    <xf numFmtId="9" fontId="93" fillId="0" borderId="27" xfId="0" applyNumberFormat="1" applyFont="1" applyBorder="1" applyAlignment="1">
      <alignment horizontal="right" vertical="center"/>
    </xf>
    <xf numFmtId="9" fontId="98" fillId="5" borderId="6" xfId="1" applyFont="1" applyFill="1" applyBorder="1" applyAlignment="1">
      <alignment horizontal="right" vertical="center"/>
    </xf>
    <xf numFmtId="0" fontId="98" fillId="0" borderId="70" xfId="0" applyFont="1" applyBorder="1" applyAlignment="1">
      <alignment horizontal="left" vertical="center" indent="2"/>
    </xf>
    <xf numFmtId="175" fontId="98" fillId="0" borderId="70" xfId="14" applyNumberFormat="1" applyFont="1" applyBorder="1" applyAlignment="1">
      <alignment horizontal="right" vertical="center"/>
    </xf>
    <xf numFmtId="175" fontId="98" fillId="2" borderId="0" xfId="14" applyNumberFormat="1" applyFont="1" applyFill="1" applyAlignment="1">
      <alignment horizontal="right" vertical="center"/>
    </xf>
    <xf numFmtId="192" fontId="98" fillId="0" borderId="6" xfId="0" applyNumberFormat="1" applyFont="1" applyBorder="1" applyAlignment="1">
      <alignment horizontal="center" vertical="center"/>
    </xf>
    <xf numFmtId="9" fontId="98" fillId="0" borderId="6" xfId="0" applyNumberFormat="1" applyFont="1" applyBorder="1" applyAlignment="1">
      <alignment horizontal="center"/>
    </xf>
    <xf numFmtId="165" fontId="93" fillId="0" borderId="45" xfId="0" applyNumberFormat="1" applyFont="1" applyBorder="1" applyAlignment="1">
      <alignment horizontal="center" vertical="center"/>
    </xf>
    <xf numFmtId="1" fontId="98" fillId="0" borderId="45" xfId="0" applyNumberFormat="1" applyFont="1" applyBorder="1" applyAlignment="1">
      <alignment horizontal="center" vertical="center"/>
    </xf>
    <xf numFmtId="1" fontId="93" fillId="0" borderId="45" xfId="0" applyNumberFormat="1" applyFont="1" applyBorder="1" applyAlignment="1">
      <alignment horizontal="center" vertical="center"/>
    </xf>
    <xf numFmtId="1" fontId="98" fillId="2" borderId="38" xfId="0" applyNumberFormat="1" applyFont="1" applyFill="1" applyBorder="1" applyAlignment="1">
      <alignment horizontal="center" vertical="center"/>
    </xf>
    <xf numFmtId="0" fontId="15" fillId="0" borderId="38" xfId="0" applyFont="1" applyBorder="1" applyAlignment="1">
      <alignment horizontal="center" vertical="center" wrapText="1"/>
    </xf>
    <xf numFmtId="9" fontId="15" fillId="0" borderId="7" xfId="0" applyNumberFormat="1" applyFont="1" applyBorder="1" applyAlignment="1">
      <alignment horizontal="center" vertical="center"/>
    </xf>
    <xf numFmtId="0" fontId="93" fillId="0" borderId="45" xfId="0" applyFont="1" applyBorder="1" applyAlignment="1">
      <alignment horizontal="center" vertical="center"/>
    </xf>
    <xf numFmtId="3" fontId="98" fillId="0" borderId="5" xfId="0" applyNumberFormat="1" applyFont="1" applyBorder="1" applyAlignment="1">
      <alignment horizontal="center" vertical="center"/>
    </xf>
    <xf numFmtId="3" fontId="98" fillId="0" borderId="6" xfId="0" applyNumberFormat="1" applyFont="1" applyBorder="1" applyAlignment="1">
      <alignment horizontal="center" vertical="center"/>
    </xf>
    <xf numFmtId="1" fontId="98" fillId="0" borderId="6" xfId="0" applyNumberFormat="1" applyFont="1" applyBorder="1" applyAlignment="1">
      <alignment horizontal="center" vertical="center"/>
    </xf>
    <xf numFmtId="175" fontId="98" fillId="5" borderId="0" xfId="14" applyNumberFormat="1" applyFont="1" applyFill="1" applyAlignment="1">
      <alignment horizontal="right"/>
    </xf>
    <xf numFmtId="175" fontId="98" fillId="0" borderId="10" xfId="14" applyNumberFormat="1" applyFont="1" applyBorder="1" applyAlignment="1">
      <alignment horizontal="right"/>
    </xf>
    <xf numFmtId="175" fontId="93" fillId="0" borderId="32" xfId="14" applyNumberFormat="1" applyFont="1" applyBorder="1" applyAlignment="1">
      <alignment horizontal="right"/>
    </xf>
    <xf numFmtId="175" fontId="98" fillId="0" borderId="0" xfId="14" applyNumberFormat="1" applyFont="1" applyAlignment="1">
      <alignment horizontal="right"/>
    </xf>
    <xf numFmtId="9" fontId="98" fillId="0" borderId="9" xfId="0" applyNumberFormat="1" applyFont="1" applyBorder="1" applyAlignment="1">
      <alignment horizontal="right"/>
    </xf>
    <xf numFmtId="9" fontId="98" fillId="0" borderId="8" xfId="0" applyNumberFormat="1" applyFont="1" applyBorder="1" applyAlignment="1">
      <alignment horizontal="right"/>
    </xf>
    <xf numFmtId="9" fontId="98" fillId="5" borderId="6" xfId="1" applyFont="1" applyFill="1" applyBorder="1" applyAlignment="1">
      <alignment horizontal="right" wrapText="1"/>
    </xf>
    <xf numFmtId="175" fontId="93" fillId="5" borderId="6" xfId="14" applyNumberFormat="1" applyFont="1" applyFill="1" applyBorder="1" applyAlignment="1">
      <alignment horizontal="right" vertical="center"/>
    </xf>
    <xf numFmtId="175" fontId="93" fillId="0" borderId="6" xfId="14" applyNumberFormat="1" applyFont="1" applyBorder="1" applyAlignment="1">
      <alignment horizontal="right" vertical="center"/>
    </xf>
    <xf numFmtId="175" fontId="98" fillId="0" borderId="7" xfId="14" applyNumberFormat="1" applyFont="1" applyBorder="1" applyAlignment="1">
      <alignment horizontal="right" vertical="center"/>
    </xf>
    <xf numFmtId="175" fontId="93" fillId="0" borderId="27" xfId="14" applyNumberFormat="1" applyFont="1" applyBorder="1" applyAlignment="1">
      <alignment horizontal="right" vertical="center"/>
    </xf>
    <xf numFmtId="175" fontId="93" fillId="0" borderId="5" xfId="14" applyNumberFormat="1" applyFont="1" applyBorder="1" applyAlignment="1">
      <alignment horizontal="right" vertical="center"/>
    </xf>
    <xf numFmtId="176" fontId="98" fillId="2" borderId="46" xfId="14" applyNumberFormat="1" applyFont="1" applyFill="1" applyBorder="1" applyAlignment="1">
      <alignment horizontal="center" vertical="center"/>
    </xf>
    <xf numFmtId="176" fontId="98" fillId="2" borderId="16" xfId="14" applyNumberFormat="1" applyFont="1" applyFill="1" applyBorder="1" applyAlignment="1">
      <alignment horizontal="center" vertical="center"/>
    </xf>
    <xf numFmtId="0" fontId="93" fillId="0" borderId="44" xfId="0" applyFont="1" applyBorder="1" applyAlignment="1">
      <alignment horizontal="left" vertical="center"/>
    </xf>
    <xf numFmtId="177" fontId="98" fillId="5" borderId="6" xfId="14" applyNumberFormat="1" applyFont="1" applyFill="1" applyBorder="1" applyAlignment="1">
      <alignment horizontal="right" vertical="center"/>
    </xf>
    <xf numFmtId="169" fontId="98" fillId="5" borderId="6" xfId="1" applyNumberFormat="1" applyFont="1" applyFill="1" applyBorder="1" applyAlignment="1">
      <alignment horizontal="right" vertical="center"/>
    </xf>
    <xf numFmtId="176" fontId="98" fillId="5" borderId="6" xfId="14" applyNumberFormat="1" applyFont="1" applyFill="1" applyBorder="1" applyAlignment="1">
      <alignment horizontal="right" vertical="center"/>
    </xf>
    <xf numFmtId="176" fontId="93" fillId="5" borderId="6" xfId="14" applyNumberFormat="1" applyFont="1" applyFill="1" applyBorder="1" applyAlignment="1">
      <alignment horizontal="right" vertical="center"/>
    </xf>
    <xf numFmtId="0" fontId="105" fillId="2" borderId="0" xfId="0" applyFont="1" applyFill="1" applyAlignment="1">
      <alignment wrapText="1"/>
    </xf>
    <xf numFmtId="177" fontId="98" fillId="0" borderId="6" xfId="14" applyNumberFormat="1" applyFont="1" applyBorder="1" applyAlignment="1">
      <alignment horizontal="right" vertical="center"/>
    </xf>
    <xf numFmtId="169" fontId="98" fillId="0" borderId="6" xfId="1" applyNumberFormat="1" applyFont="1" applyBorder="1" applyAlignment="1">
      <alignment horizontal="right" vertical="center"/>
    </xf>
    <xf numFmtId="176" fontId="98" fillId="0" borderId="6" xfId="14" applyNumberFormat="1" applyFont="1" applyBorder="1" applyAlignment="1">
      <alignment horizontal="right" vertical="center"/>
    </xf>
    <xf numFmtId="181" fontId="98" fillId="0" borderId="6" xfId="14" applyNumberFormat="1" applyFont="1" applyBorder="1" applyAlignment="1">
      <alignment horizontal="right" vertical="center"/>
    </xf>
    <xf numFmtId="0" fontId="106" fillId="2" borderId="0" xfId="0" applyFont="1" applyFill="1" applyAlignment="1">
      <alignment horizontal="center" vertical="center" wrapText="1"/>
    </xf>
    <xf numFmtId="0" fontId="98" fillId="5" borderId="6" xfId="0" applyFont="1" applyFill="1" applyBorder="1" applyAlignment="1">
      <alignment horizontal="right" vertical="center"/>
    </xf>
    <xf numFmtId="177" fontId="98" fillId="5" borderId="6" xfId="0" applyNumberFormat="1" applyFont="1" applyFill="1" applyBorder="1" applyAlignment="1">
      <alignment horizontal="right" vertical="center"/>
    </xf>
    <xf numFmtId="0" fontId="98" fillId="0" borderId="6" xfId="0" applyFont="1" applyBorder="1" applyAlignment="1">
      <alignment horizontal="right" vertical="center"/>
    </xf>
    <xf numFmtId="3" fontId="93" fillId="2" borderId="45" xfId="14" applyNumberFormat="1" applyFont="1" applyFill="1" applyBorder="1" applyAlignment="1">
      <alignment horizontal="center" vertical="center"/>
    </xf>
    <xf numFmtId="9" fontId="15" fillId="5" borderId="6" xfId="1" applyFont="1" applyFill="1" applyBorder="1" applyAlignment="1">
      <alignment horizontal="right" vertical="center"/>
    </xf>
    <xf numFmtId="9" fontId="17" fillId="8" borderId="56" xfId="5" applyFont="1" applyFill="1" applyBorder="1" applyAlignment="1">
      <alignment horizontal="right" vertical="center" wrapText="1"/>
    </xf>
    <xf numFmtId="9" fontId="17" fillId="8" borderId="0" xfId="5" applyFont="1" applyFill="1" applyAlignment="1">
      <alignment horizontal="right" vertical="center" wrapText="1"/>
    </xf>
    <xf numFmtId="49" fontId="97" fillId="8" borderId="56" xfId="0" applyNumberFormat="1" applyFont="1" applyFill="1" applyBorder="1" applyAlignment="1">
      <alignment horizontal="right" vertical="center" wrapText="1"/>
    </xf>
    <xf numFmtId="9" fontId="97" fillId="8" borderId="56" xfId="5" applyFont="1" applyFill="1" applyBorder="1" applyAlignment="1">
      <alignment horizontal="right" vertical="center" wrapText="1"/>
    </xf>
    <xf numFmtId="0" fontId="87" fillId="8" borderId="0" xfId="0" applyFont="1" applyFill="1" applyAlignment="1">
      <alignment horizontal="right" vertical="center" wrapText="1"/>
    </xf>
    <xf numFmtId="0" fontId="87" fillId="8" borderId="56" xfId="0" applyFont="1" applyFill="1" applyBorder="1" applyAlignment="1">
      <alignment horizontal="right" vertical="center"/>
    </xf>
    <xf numFmtId="9" fontId="87" fillId="8" borderId="56" xfId="5" applyFont="1" applyFill="1" applyBorder="1" applyAlignment="1">
      <alignment horizontal="right" vertical="center" wrapText="1"/>
    </xf>
    <xf numFmtId="49" fontId="30" fillId="8" borderId="45" xfId="0" applyNumberFormat="1" applyFont="1" applyFill="1" applyBorder="1" applyAlignment="1">
      <alignment horizontal="right" vertical="center" wrapText="1"/>
    </xf>
    <xf numFmtId="0" fontId="30" fillId="8" borderId="56" xfId="0" applyFont="1" applyFill="1" applyBorder="1" applyAlignment="1">
      <alignment horizontal="right" vertical="center" wrapText="1"/>
    </xf>
    <xf numFmtId="0" fontId="15" fillId="8" borderId="0" xfId="0" applyFont="1" applyFill="1" applyAlignment="1">
      <alignment vertical="center" wrapText="1"/>
    </xf>
    <xf numFmtId="9" fontId="15" fillId="0" borderId="16" xfId="0" applyNumberFormat="1" applyFont="1" applyBorder="1" applyAlignment="1">
      <alignment horizontal="center" vertical="center"/>
    </xf>
    <xf numFmtId="0" fontId="15" fillId="0" borderId="38" xfId="0" applyFont="1" applyBorder="1" applyAlignment="1">
      <alignment horizontal="center" vertical="center"/>
    </xf>
    <xf numFmtId="0" fontId="15" fillId="0" borderId="16" xfId="0" applyFont="1" applyBorder="1" applyAlignment="1">
      <alignment horizontal="center" vertical="center"/>
    </xf>
    <xf numFmtId="9" fontId="15" fillId="0" borderId="6" xfId="0" applyNumberFormat="1" applyFont="1" applyBorder="1" applyAlignment="1">
      <alignment horizontal="center" vertical="center"/>
    </xf>
    <xf numFmtId="9" fontId="15" fillId="0" borderId="6" xfId="1" applyFont="1" applyFill="1" applyBorder="1" applyAlignment="1">
      <alignment horizontal="center"/>
    </xf>
    <xf numFmtId="9" fontId="15" fillId="0" borderId="46" xfId="1" applyFont="1" applyFill="1" applyBorder="1" applyAlignment="1">
      <alignment horizontal="center" vertical="center"/>
    </xf>
    <xf numFmtId="0" fontId="69" fillId="3" borderId="51" xfId="0" applyFont="1" applyFill="1" applyBorder="1" applyAlignment="1">
      <alignment horizontal="center" vertical="center" wrapText="1"/>
    </xf>
    <xf numFmtId="168" fontId="103" fillId="2" borderId="0" xfId="0" applyNumberFormat="1" applyFont="1" applyFill="1"/>
    <xf numFmtId="168" fontId="2" fillId="2" borderId="0" xfId="0" applyNumberFormat="1" applyFont="1" applyFill="1"/>
    <xf numFmtId="0" fontId="18" fillId="3" borderId="51" xfId="0" applyFont="1" applyFill="1" applyBorder="1" applyAlignment="1">
      <alignment horizontal="left" vertical="center" wrapText="1"/>
    </xf>
    <xf numFmtId="170" fontId="39" fillId="3" borderId="51" xfId="14" applyNumberFormat="1" applyFont="1" applyFill="1" applyBorder="1" applyAlignment="1">
      <alignment horizontal="right" vertical="top"/>
    </xf>
    <xf numFmtId="170" fontId="39" fillId="4" borderId="51" xfId="14" applyNumberFormat="1" applyFont="1" applyFill="1" applyBorder="1" applyAlignment="1">
      <alignment horizontal="right" vertical="top"/>
    </xf>
    <xf numFmtId="0" fontId="69" fillId="3" borderId="51" xfId="0" applyFont="1" applyFill="1" applyBorder="1" applyAlignment="1">
      <alignment horizontal="left" vertical="center" wrapText="1"/>
    </xf>
    <xf numFmtId="170" fontId="39" fillId="2" borderId="5" xfId="14" applyNumberFormat="1" applyFont="1" applyFill="1" applyBorder="1" applyAlignment="1">
      <alignment horizontal="right" vertical="center"/>
    </xf>
    <xf numFmtId="172" fontId="35" fillId="2" borderId="5" xfId="14" applyNumberFormat="1" applyFont="1" applyFill="1" applyBorder="1" applyAlignment="1">
      <alignment horizontal="right" vertical="center"/>
    </xf>
    <xf numFmtId="172" fontId="35" fillId="2" borderId="11" xfId="14" applyNumberFormat="1" applyFont="1" applyFill="1" applyBorder="1" applyAlignment="1">
      <alignment horizontal="right" vertical="center"/>
    </xf>
    <xf numFmtId="169" fontId="40" fillId="3" borderId="11" xfId="1" applyNumberFormat="1" applyFont="1" applyFill="1" applyBorder="1" applyAlignment="1">
      <alignment horizontal="right" vertical="center"/>
    </xf>
    <xf numFmtId="172" fontId="40" fillId="3" borderId="52" xfId="14" applyNumberFormat="1" applyFont="1" applyFill="1" applyBorder="1" applyAlignment="1">
      <alignment horizontal="right" vertical="center"/>
    </xf>
    <xf numFmtId="169" fontId="40" fillId="3" borderId="52" xfId="1" applyNumberFormat="1" applyFont="1" applyFill="1" applyBorder="1" applyAlignment="1">
      <alignment horizontal="right" vertical="center"/>
    </xf>
    <xf numFmtId="172" fontId="35" fillId="4" borderId="41" xfId="14" applyNumberFormat="1" applyFont="1" applyFill="1" applyBorder="1" applyAlignment="1">
      <alignment horizontal="right" vertical="center"/>
    </xf>
    <xf numFmtId="172" fontId="35" fillId="2" borderId="41" xfId="14" applyNumberFormat="1" applyFont="1" applyFill="1" applyBorder="1" applyAlignment="1">
      <alignment horizontal="right" vertical="center"/>
    </xf>
    <xf numFmtId="172" fontId="40" fillId="3" borderId="8" xfId="14" applyNumberFormat="1" applyFont="1" applyFill="1" applyBorder="1" applyAlignment="1">
      <alignment horizontal="right" vertical="center"/>
    </xf>
    <xf numFmtId="169" fontId="40" fillId="3" borderId="8" xfId="1" applyNumberFormat="1" applyFont="1" applyFill="1" applyBorder="1" applyAlignment="1">
      <alignment horizontal="right" vertical="center"/>
    </xf>
    <xf numFmtId="172" fontId="15" fillId="5" borderId="0" xfId="0" applyNumberFormat="1" applyFont="1" applyFill="1" applyAlignment="1">
      <alignment horizontal="right" vertical="center"/>
    </xf>
    <xf numFmtId="172" fontId="15" fillId="2" borderId="0" xfId="0" applyNumberFormat="1" applyFont="1" applyFill="1" applyAlignment="1">
      <alignment horizontal="right" vertical="center"/>
    </xf>
    <xf numFmtId="174" fontId="15" fillId="2" borderId="8" xfId="0" applyNumberFormat="1" applyFont="1" applyFill="1" applyBorder="1" applyAlignment="1">
      <alignment horizontal="right" vertical="center"/>
    </xf>
    <xf numFmtId="174" fontId="15" fillId="2" borderId="8" xfId="0" applyNumberFormat="1" applyFont="1" applyFill="1" applyBorder="1" applyAlignment="1">
      <alignment horizontal="right" vertical="center" wrapText="1"/>
    </xf>
    <xf numFmtId="172" fontId="35" fillId="3" borderId="11" xfId="14" quotePrefix="1" applyNumberFormat="1" applyFont="1" applyFill="1" applyBorder="1" applyAlignment="1">
      <alignment horizontal="right" vertical="center"/>
    </xf>
    <xf numFmtId="172" fontId="35" fillId="3" borderId="76" xfId="14" quotePrefix="1" applyNumberFormat="1" applyFont="1" applyFill="1" applyBorder="1" applyAlignment="1">
      <alignment horizontal="right" vertical="center"/>
    </xf>
    <xf numFmtId="169" fontId="15" fillId="2" borderId="9" xfId="1" applyNumberFormat="1" applyFont="1" applyFill="1" applyBorder="1" applyAlignment="1">
      <alignment horizontal="right" vertical="center"/>
    </xf>
    <xf numFmtId="169" fontId="15" fillId="2" borderId="9" xfId="1" quotePrefix="1" applyNumberFormat="1" applyFont="1" applyFill="1" applyBorder="1" applyAlignment="1">
      <alignment horizontal="right" vertical="center"/>
    </xf>
    <xf numFmtId="169" fontId="15" fillId="2" borderId="77" xfId="1" quotePrefix="1" applyNumberFormat="1" applyFont="1" applyFill="1" applyBorder="1" applyAlignment="1">
      <alignment horizontal="right" vertical="center"/>
    </xf>
    <xf numFmtId="169" fontId="19" fillId="2" borderId="9" xfId="1" quotePrefix="1" applyNumberFormat="1" applyFont="1" applyFill="1" applyBorder="1" applyAlignment="1">
      <alignment horizontal="right" vertical="center"/>
    </xf>
    <xf numFmtId="172" fontId="35" fillId="3" borderId="76" xfId="14" applyNumberFormat="1" applyFont="1" applyFill="1" applyBorder="1" applyAlignment="1">
      <alignment horizontal="right" vertical="center"/>
    </xf>
    <xf numFmtId="174" fontId="35" fillId="4" borderId="7" xfId="14" applyNumberFormat="1" applyFont="1" applyFill="1" applyBorder="1" applyAlignment="1">
      <alignment horizontal="right" vertical="center"/>
    </xf>
    <xf numFmtId="174" fontId="35" fillId="3" borderId="7" xfId="14" applyNumberFormat="1" applyFont="1" applyFill="1" applyBorder="1" applyAlignment="1">
      <alignment horizontal="right" vertical="center"/>
    </xf>
    <xf numFmtId="174" fontId="35" fillId="3" borderId="7" xfId="14" quotePrefix="1" applyNumberFormat="1" applyFont="1" applyFill="1" applyBorder="1" applyAlignment="1">
      <alignment horizontal="right" vertical="center"/>
    </xf>
    <xf numFmtId="174" fontId="35" fillId="3" borderId="78" xfId="14" quotePrefix="1" applyNumberFormat="1" applyFont="1" applyFill="1" applyBorder="1" applyAlignment="1">
      <alignment horizontal="right" vertical="center"/>
    </xf>
    <xf numFmtId="174" fontId="40" fillId="3" borderId="7" xfId="14" applyNumberFormat="1" applyFont="1" applyFill="1" applyBorder="1" applyAlignment="1">
      <alignment horizontal="right" vertical="center"/>
    </xf>
    <xf numFmtId="171" fontId="40" fillId="3" borderId="7" xfId="1" applyNumberFormat="1" applyFont="1" applyFill="1" applyBorder="1" applyAlignment="1">
      <alignment horizontal="right" vertical="center"/>
    </xf>
    <xf numFmtId="170" fontId="39" fillId="4" borderId="20" xfId="14" applyNumberFormat="1" applyFont="1" applyFill="1" applyBorder="1" applyAlignment="1">
      <alignment horizontal="right" vertical="center"/>
    </xf>
    <xf numFmtId="170" fontId="39" fillId="3" borderId="20" xfId="14" applyNumberFormat="1" applyFont="1" applyFill="1" applyBorder="1" applyAlignment="1">
      <alignment horizontal="right" vertical="center"/>
    </xf>
    <xf numFmtId="170" fontId="39" fillId="3" borderId="79" xfId="14" applyNumberFormat="1" applyFont="1" applyFill="1" applyBorder="1" applyAlignment="1">
      <alignment horizontal="right" vertical="center"/>
    </xf>
    <xf numFmtId="170" fontId="49" fillId="3" borderId="20" xfId="14" applyNumberFormat="1" applyFont="1" applyFill="1" applyBorder="1" applyAlignment="1">
      <alignment horizontal="right" vertical="center"/>
    </xf>
    <xf numFmtId="172" fontId="35" fillId="3" borderId="18" xfId="14" applyNumberFormat="1" applyFont="1" applyFill="1" applyBorder="1" applyAlignment="1">
      <alignment horizontal="right" vertical="center"/>
    </xf>
    <xf numFmtId="172" fontId="35" fillId="3" borderId="80" xfId="14" applyNumberFormat="1" applyFont="1" applyFill="1" applyBorder="1" applyAlignment="1">
      <alignment horizontal="right" vertical="center"/>
    </xf>
    <xf numFmtId="169" fontId="40" fillId="3" borderId="18" xfId="1" applyNumberFormat="1" applyFont="1" applyFill="1" applyBorder="1" applyAlignment="1">
      <alignment horizontal="right" vertical="center"/>
    </xf>
    <xf numFmtId="170" fontId="39" fillId="3" borderId="81" xfId="14" applyNumberFormat="1" applyFont="1" applyFill="1" applyBorder="1" applyAlignment="1">
      <alignment horizontal="right" vertical="center"/>
    </xf>
    <xf numFmtId="169" fontId="40" fillId="3" borderId="7" xfId="1" applyNumberFormat="1" applyFont="1" applyFill="1" applyBorder="1" applyAlignment="1">
      <alignment horizontal="right" vertical="center"/>
    </xf>
    <xf numFmtId="174" fontId="35" fillId="4" borderId="8" xfId="14" applyNumberFormat="1" applyFont="1" applyFill="1" applyBorder="1" applyAlignment="1">
      <alignment horizontal="right" vertical="center"/>
    </xf>
    <xf numFmtId="171" fontId="35" fillId="3" borderId="81" xfId="14" applyNumberFormat="1" applyFont="1" applyFill="1" applyBorder="1" applyAlignment="1">
      <alignment horizontal="right" vertical="top"/>
    </xf>
    <xf numFmtId="0" fontId="17" fillId="8" borderId="82" xfId="0" applyFont="1" applyFill="1" applyBorder="1" applyAlignment="1">
      <alignment horizontal="right" vertical="center" wrapText="1"/>
    </xf>
    <xf numFmtId="0" fontId="17" fillId="8" borderId="45" xfId="0" applyFont="1" applyFill="1" applyBorder="1" applyAlignment="1">
      <alignment horizontal="right" vertical="center"/>
    </xf>
    <xf numFmtId="0" fontId="97" fillId="8" borderId="45" xfId="0" applyFont="1" applyFill="1" applyBorder="1" applyAlignment="1">
      <alignment horizontal="right" vertical="center" wrapText="1"/>
    </xf>
    <xf numFmtId="0" fontId="30" fillId="8" borderId="45" xfId="0" applyFont="1" applyFill="1" applyBorder="1" applyAlignment="1">
      <alignment horizontal="right" vertical="center"/>
    </xf>
    <xf numFmtId="0" fontId="30" fillId="8" borderId="83" xfId="0" applyFont="1" applyFill="1" applyBorder="1" applyAlignment="1">
      <alignment horizontal="right" vertical="center"/>
    </xf>
    <xf numFmtId="0" fontId="17" fillId="11" borderId="45" xfId="0" applyFont="1" applyFill="1" applyBorder="1" applyAlignment="1">
      <alignment horizontal="right" vertical="center"/>
    </xf>
    <xf numFmtId="0" fontId="30" fillId="11" borderId="45" xfId="0" applyFont="1" applyFill="1" applyBorder="1" applyAlignment="1">
      <alignment horizontal="right" vertical="center"/>
    </xf>
    <xf numFmtId="0" fontId="30" fillId="11" borderId="83" xfId="0" applyFont="1" applyFill="1" applyBorder="1" applyAlignment="1">
      <alignment horizontal="right" vertical="center"/>
    </xf>
    <xf numFmtId="0" fontId="17" fillId="8" borderId="45" xfId="0" applyFont="1" applyFill="1" applyBorder="1" applyAlignment="1">
      <alignment horizontal="center" vertical="center" wrapText="1"/>
    </xf>
    <xf numFmtId="0" fontId="17" fillId="8" borderId="83" xfId="0" applyFont="1" applyFill="1" applyBorder="1" applyAlignment="1">
      <alignment horizontal="right" vertical="center" wrapText="1"/>
    </xf>
    <xf numFmtId="0" fontId="17" fillId="8" borderId="82" xfId="0" applyFont="1" applyFill="1" applyBorder="1" applyAlignment="1">
      <alignment horizontal="left" vertical="center" wrapText="1"/>
    </xf>
    <xf numFmtId="2" fontId="27" fillId="2" borderId="0" xfId="0" applyNumberFormat="1" applyFont="1" applyFill="1"/>
    <xf numFmtId="172" fontId="35" fillId="3" borderId="41" xfId="14" applyNumberFormat="1" applyFont="1" applyFill="1" applyBorder="1" applyAlignment="1">
      <alignment horizontal="right" vertical="center"/>
    </xf>
    <xf numFmtId="172" fontId="49" fillId="3" borderId="41" xfId="14" applyNumberFormat="1" applyFont="1" applyFill="1" applyBorder="1" applyAlignment="1">
      <alignment horizontal="right" vertical="center"/>
    </xf>
    <xf numFmtId="172" fontId="15" fillId="6" borderId="0" xfId="0" applyNumberFormat="1" applyFont="1" applyFill="1" applyAlignment="1">
      <alignment horizontal="right" vertical="center"/>
    </xf>
    <xf numFmtId="172" fontId="19" fillId="6" borderId="0" xfId="0" quotePrefix="1" applyNumberFormat="1" applyFont="1" applyFill="1" applyAlignment="1">
      <alignment horizontal="right" vertical="center"/>
    </xf>
    <xf numFmtId="172" fontId="35" fillId="4" borderId="4" xfId="22" applyNumberFormat="1" applyFont="1" applyFill="1" applyBorder="1" applyAlignment="1">
      <alignment horizontal="right" vertical="center"/>
    </xf>
    <xf numFmtId="49" fontId="40" fillId="3" borderId="5" xfId="14" applyNumberFormat="1" applyFont="1" applyFill="1" applyBorder="1" applyAlignment="1">
      <alignment horizontal="right" vertical="center"/>
    </xf>
    <xf numFmtId="169" fontId="35" fillId="4" borderId="84" xfId="1" applyNumberFormat="1" applyFont="1" applyFill="1" applyBorder="1" applyAlignment="1">
      <alignment horizontal="right" vertical="center"/>
    </xf>
    <xf numFmtId="169" fontId="35" fillId="3" borderId="11" xfId="1" applyNumberFormat="1" applyFont="1" applyFill="1" applyBorder="1" applyAlignment="1">
      <alignment horizontal="right" vertical="center"/>
    </xf>
    <xf numFmtId="165" fontId="40" fillId="3" borderId="53" xfId="14" applyNumberFormat="1" applyFont="1" applyFill="1" applyBorder="1" applyAlignment="1">
      <alignment horizontal="right" vertical="center"/>
    </xf>
    <xf numFmtId="171" fontId="40" fillId="3" borderId="53" xfId="22" applyNumberFormat="1" applyFont="1" applyFill="1" applyBorder="1" applyAlignment="1">
      <alignment horizontal="right" vertical="top"/>
    </xf>
    <xf numFmtId="165" fontId="40" fillId="3" borderId="8" xfId="14" applyNumberFormat="1" applyFont="1" applyFill="1" applyBorder="1" applyAlignment="1">
      <alignment horizontal="right" vertical="center"/>
    </xf>
    <xf numFmtId="165" fontId="40" fillId="3" borderId="7" xfId="14" applyNumberFormat="1" applyFont="1" applyFill="1" applyBorder="1" applyAlignment="1">
      <alignment horizontal="right" vertical="center"/>
    </xf>
    <xf numFmtId="172" fontId="35" fillId="3" borderId="41" xfId="22" applyNumberFormat="1" applyFont="1" applyFill="1" applyBorder="1" applyAlignment="1">
      <alignment horizontal="right" vertical="center"/>
    </xf>
    <xf numFmtId="172" fontId="35" fillId="3" borderId="6" xfId="14" quotePrefix="1" applyNumberFormat="1" applyFont="1" applyFill="1" applyBorder="1" applyAlignment="1">
      <alignment horizontal="right" vertical="center"/>
    </xf>
    <xf numFmtId="172" fontId="35" fillId="3" borderId="6" xfId="22" quotePrefix="1" applyNumberFormat="1" applyFont="1" applyFill="1" applyBorder="1" applyAlignment="1">
      <alignment horizontal="right" vertical="center"/>
    </xf>
    <xf numFmtId="188" fontId="15" fillId="4" borderId="51" xfId="0" applyNumberFormat="1" applyFont="1" applyFill="1" applyBorder="1" applyAlignment="1">
      <alignment horizontal="right" vertical="center" wrapText="1"/>
    </xf>
    <xf numFmtId="4" fontId="15" fillId="2" borderId="51" xfId="0" applyNumberFormat="1" applyFont="1" applyFill="1" applyBorder="1" applyAlignment="1">
      <alignment horizontal="right" vertical="center" wrapText="1"/>
    </xf>
    <xf numFmtId="174" fontId="40" fillId="3" borderId="53" xfId="14" applyNumberFormat="1" applyFont="1" applyFill="1" applyBorder="1" applyAlignment="1">
      <alignment horizontal="right" vertical="center"/>
    </xf>
    <xf numFmtId="171" fontId="40" fillId="3" borderId="51" xfId="14" applyNumberFormat="1" applyFont="1" applyFill="1" applyBorder="1" applyAlignment="1">
      <alignment horizontal="right" vertical="center"/>
    </xf>
    <xf numFmtId="4" fontId="35" fillId="3" borderId="8" xfId="14" applyNumberFormat="1" applyFont="1" applyFill="1" applyBorder="1" applyAlignment="1">
      <alignment horizontal="right" vertical="center"/>
    </xf>
    <xf numFmtId="0" fontId="15" fillId="3" borderId="8" xfId="0" applyFont="1" applyFill="1" applyBorder="1" applyAlignment="1">
      <alignment horizontal="center" vertical="center" wrapText="1"/>
    </xf>
    <xf numFmtId="0" fontId="15" fillId="3" borderId="52" xfId="0" applyFont="1" applyFill="1" applyBorder="1" applyAlignment="1">
      <alignment horizontal="center" vertical="center" wrapText="1"/>
    </xf>
    <xf numFmtId="1" fontId="96" fillId="3" borderId="0" xfId="14" applyNumberFormat="1" applyFont="1" applyFill="1" applyBorder="1" applyAlignment="1">
      <alignment horizontal="left" vertical="center"/>
    </xf>
    <xf numFmtId="1" fontId="96" fillId="3" borderId="0" xfId="14" applyNumberFormat="1" applyFont="1" applyFill="1" applyBorder="1" applyAlignment="1">
      <alignment horizontal="center" vertical="center"/>
    </xf>
    <xf numFmtId="1" fontId="35" fillId="4" borderId="0" xfId="14" applyNumberFormat="1" applyFont="1" applyFill="1" applyBorder="1" applyAlignment="1">
      <alignment horizontal="right" vertical="center"/>
    </xf>
    <xf numFmtId="1" fontId="35" fillId="3" borderId="0" xfId="14" applyNumberFormat="1" applyFont="1" applyFill="1" applyBorder="1" applyAlignment="1">
      <alignment horizontal="right" vertical="center"/>
    </xf>
    <xf numFmtId="176" fontId="19" fillId="2" borderId="10" xfId="0" quotePrefix="1" applyNumberFormat="1" applyFont="1" applyFill="1" applyBorder="1" applyAlignment="1">
      <alignment horizontal="right" vertical="center"/>
    </xf>
    <xf numFmtId="171" fontId="40" fillId="3" borderId="10" xfId="14" quotePrefix="1" applyNumberFormat="1" applyFont="1" applyFill="1" applyBorder="1" applyAlignment="1">
      <alignment horizontal="right" vertical="center"/>
    </xf>
    <xf numFmtId="9" fontId="97" fillId="8" borderId="45" xfId="5" applyFont="1" applyFill="1" applyBorder="1" applyAlignment="1">
      <alignment horizontal="right" vertical="center" wrapText="1"/>
    </xf>
    <xf numFmtId="9" fontId="97" fillId="8" borderId="83" xfId="5" applyFont="1" applyFill="1" applyBorder="1" applyAlignment="1">
      <alignment horizontal="right" vertical="center" wrapText="1"/>
    </xf>
    <xf numFmtId="4" fontId="15" fillId="0" borderId="7" xfId="0" applyNumberFormat="1" applyFont="1" applyBorder="1" applyAlignment="1">
      <alignment horizontal="right" vertical="center" wrapText="1"/>
    </xf>
    <xf numFmtId="165" fontId="15" fillId="4" borderId="7" xfId="0" applyNumberFormat="1" applyFont="1" applyFill="1" applyBorder="1" applyAlignment="1">
      <alignment horizontal="right" vertical="center" wrapText="1"/>
    </xf>
    <xf numFmtId="165" fontId="15" fillId="2" borderId="7" xfId="0" applyNumberFormat="1" applyFont="1" applyFill="1" applyBorder="1" applyAlignment="1">
      <alignment horizontal="right" vertical="center" wrapText="1"/>
    </xf>
    <xf numFmtId="170" fontId="19" fillId="2" borderId="7" xfId="0" applyNumberFormat="1" applyFont="1" applyFill="1" applyBorder="1" applyAlignment="1">
      <alignment horizontal="right" vertical="center"/>
    </xf>
    <xf numFmtId="0" fontId="17" fillId="7" borderId="82" xfId="0" applyFont="1" applyFill="1" applyBorder="1" applyAlignment="1">
      <alignment horizontal="right" vertical="center" wrapText="1"/>
    </xf>
    <xf numFmtId="3" fontId="107" fillId="4" borderId="7" xfId="0" applyNumberFormat="1" applyFont="1" applyFill="1" applyBorder="1" applyAlignment="1">
      <alignment horizontal="right" vertical="center" wrapText="1"/>
    </xf>
    <xf numFmtId="2" fontId="107" fillId="4" borderId="41" xfId="0" applyNumberFormat="1" applyFont="1" applyFill="1" applyBorder="1" applyAlignment="1">
      <alignment horizontal="right" vertical="center" wrapText="1"/>
    </xf>
    <xf numFmtId="173" fontId="108" fillId="2" borderId="6" xfId="0" applyNumberFormat="1" applyFont="1" applyFill="1" applyBorder="1" applyAlignment="1">
      <alignment horizontal="right" vertical="center"/>
    </xf>
    <xf numFmtId="49" fontId="107" fillId="2" borderId="6" xfId="0" applyNumberFormat="1" applyFont="1" applyFill="1" applyBorder="1" applyAlignment="1">
      <alignment horizontal="right" vertical="center" wrapText="1"/>
    </xf>
    <xf numFmtId="2" fontId="107" fillId="2" borderId="6" xfId="0" applyNumberFormat="1" applyFont="1" applyFill="1" applyBorder="1" applyAlignment="1">
      <alignment horizontal="right" vertical="center" wrapText="1"/>
    </xf>
    <xf numFmtId="179" fontId="108" fillId="2" borderId="6" xfId="1" applyNumberFormat="1" applyFont="1" applyFill="1" applyBorder="1" applyAlignment="1">
      <alignment horizontal="right" vertical="center" wrapText="1"/>
    </xf>
    <xf numFmtId="172" fontId="109" fillId="3" borderId="11" xfId="14" applyNumberFormat="1" applyFont="1" applyFill="1" applyBorder="1" applyAlignment="1">
      <alignment horizontal="right" vertical="center"/>
    </xf>
    <xf numFmtId="172" fontId="109" fillId="4" borderId="37" xfId="22" applyNumberFormat="1" applyFont="1" applyFill="1" applyBorder="1" applyAlignment="1">
      <alignment horizontal="right" vertical="center"/>
    </xf>
    <xf numFmtId="172" fontId="109" fillId="3" borderId="37" xfId="22" applyNumberFormat="1" applyFont="1" applyFill="1" applyBorder="1" applyAlignment="1">
      <alignment horizontal="right" vertical="center"/>
    </xf>
    <xf numFmtId="172" fontId="110" fillId="3" borderId="37" xfId="22" applyNumberFormat="1" applyFont="1" applyFill="1" applyBorder="1" applyAlignment="1">
      <alignment horizontal="right" vertical="center"/>
    </xf>
    <xf numFmtId="171" fontId="110" fillId="3" borderId="37" xfId="22" applyNumberFormat="1" applyFont="1" applyFill="1" applyBorder="1" applyAlignment="1">
      <alignment horizontal="right" vertical="top"/>
    </xf>
    <xf numFmtId="170" fontId="111" fillId="4" borderId="5" xfId="22" applyNumberFormat="1" applyFont="1" applyFill="1" applyBorder="1" applyAlignment="1">
      <alignment horizontal="right" vertical="center"/>
    </xf>
    <xf numFmtId="170" fontId="111" fillId="3" borderId="5" xfId="22" applyNumberFormat="1" applyFont="1" applyFill="1" applyBorder="1" applyAlignment="1">
      <alignment horizontal="right" vertical="center"/>
    </xf>
    <xf numFmtId="170" fontId="112" fillId="3" borderId="5" xfId="22" applyNumberFormat="1" applyFont="1" applyFill="1" applyBorder="1" applyAlignment="1">
      <alignment horizontal="right" vertical="center"/>
    </xf>
    <xf numFmtId="171" fontId="110" fillId="3" borderId="5" xfId="22" applyNumberFormat="1" applyFont="1" applyFill="1" applyBorder="1" applyAlignment="1">
      <alignment horizontal="right" vertical="top"/>
    </xf>
    <xf numFmtId="165" fontId="107" fillId="4" borderId="11" xfId="1" applyNumberFormat="1" applyFont="1" applyFill="1" applyBorder="1" applyAlignment="1">
      <alignment horizontal="right" vertical="center" wrapText="1"/>
    </xf>
    <xf numFmtId="165" fontId="107" fillId="2" borderId="11" xfId="1" applyNumberFormat="1" applyFont="1" applyFill="1" applyBorder="1" applyAlignment="1">
      <alignment horizontal="right" vertical="center" wrapText="1"/>
    </xf>
    <xf numFmtId="176" fontId="108" fillId="2" borderId="6" xfId="0" applyNumberFormat="1" applyFont="1" applyFill="1" applyBorder="1" applyAlignment="1">
      <alignment horizontal="right" vertical="center"/>
    </xf>
    <xf numFmtId="179" fontId="108" fillId="2" borderId="11" xfId="1" applyNumberFormat="1" applyFont="1" applyFill="1" applyBorder="1" applyAlignment="1">
      <alignment horizontal="right" vertical="center" wrapText="1"/>
    </xf>
    <xf numFmtId="179" fontId="108" fillId="0" borderId="6" xfId="1" applyNumberFormat="1" applyFont="1" applyBorder="1" applyAlignment="1">
      <alignment horizontal="right" vertical="center" wrapText="1"/>
    </xf>
    <xf numFmtId="179" fontId="108" fillId="2" borderId="7" xfId="1" applyNumberFormat="1" applyFont="1" applyFill="1" applyBorder="1" applyAlignment="1">
      <alignment horizontal="right" vertical="center" wrapText="1"/>
    </xf>
    <xf numFmtId="171" fontId="110" fillId="3" borderId="5" xfId="14" applyNumberFormat="1" applyFont="1" applyFill="1" applyBorder="1" applyAlignment="1">
      <alignment horizontal="right" vertical="center"/>
    </xf>
    <xf numFmtId="2" fontId="107" fillId="4" borderId="7" xfId="0" applyNumberFormat="1" applyFont="1" applyFill="1" applyBorder="1" applyAlignment="1">
      <alignment horizontal="right" vertical="center" wrapText="1"/>
    </xf>
    <xf numFmtId="0" fontId="97" fillId="8" borderId="82" xfId="0" applyFont="1" applyFill="1" applyBorder="1" applyAlignment="1">
      <alignment horizontal="right" vertical="center" wrapText="1"/>
    </xf>
    <xf numFmtId="175" fontId="107" fillId="5" borderId="6" xfId="14" applyNumberFormat="1" applyFont="1" applyFill="1" applyBorder="1" applyAlignment="1">
      <alignment horizontal="right" vertical="center"/>
    </xf>
    <xf numFmtId="175" fontId="113" fillId="5" borderId="29" xfId="14" applyNumberFormat="1" applyFont="1" applyFill="1" applyBorder="1" applyAlignment="1">
      <alignment horizontal="right" vertical="center"/>
    </xf>
    <xf numFmtId="0" fontId="107" fillId="2" borderId="6" xfId="0" applyFont="1" applyFill="1" applyBorder="1" applyAlignment="1">
      <alignment horizontal="center" vertical="center" wrapText="1"/>
    </xf>
    <xf numFmtId="0" fontId="15" fillId="6" borderId="0" xfId="0" applyFont="1" applyFill="1" applyAlignment="1">
      <alignment vertical="center" wrapText="1"/>
    </xf>
    <xf numFmtId="0" fontId="15" fillId="6" borderId="10" xfId="0" applyFont="1" applyFill="1" applyBorder="1" applyAlignment="1">
      <alignment vertical="center" wrapText="1"/>
    </xf>
    <xf numFmtId="0" fontId="15" fillId="6" borderId="72" xfId="0" applyFont="1" applyFill="1" applyBorder="1" applyAlignment="1">
      <alignment vertical="center" wrapText="1"/>
    </xf>
    <xf numFmtId="0" fontId="15" fillId="6" borderId="74" xfId="0" applyFont="1" applyFill="1" applyBorder="1" applyAlignment="1">
      <alignment vertical="center" wrapText="1"/>
    </xf>
    <xf numFmtId="0" fontId="15" fillId="2" borderId="7" xfId="0" applyFont="1" applyFill="1" applyBorder="1" applyAlignment="1">
      <alignment horizontal="left" vertical="center" wrapText="1" indent="2"/>
    </xf>
    <xf numFmtId="0" fontId="15" fillId="2" borderId="53" xfId="0" applyFont="1" applyFill="1" applyBorder="1" applyAlignment="1">
      <alignment horizontal="left" vertical="center" wrapText="1" indent="2"/>
    </xf>
    <xf numFmtId="0" fontId="15" fillId="2" borderId="53" xfId="0" applyFont="1" applyFill="1" applyBorder="1" applyAlignment="1">
      <alignment horizontal="center" vertical="center" wrapText="1"/>
    </xf>
    <xf numFmtId="0" fontId="15" fillId="6" borderId="85" xfId="0" applyFont="1" applyFill="1" applyBorder="1" applyAlignment="1">
      <alignment vertical="center" wrapText="1"/>
    </xf>
    <xf numFmtId="9" fontId="15" fillId="2" borderId="6" xfId="0" applyNumberFormat="1" applyFont="1" applyFill="1" applyBorder="1" applyAlignment="1">
      <alignment horizontal="center" vertical="center"/>
    </xf>
    <xf numFmtId="9" fontId="15" fillId="2" borderId="7" xfId="0" applyNumberFormat="1" applyFont="1" applyFill="1" applyBorder="1" applyAlignment="1">
      <alignment horizontal="center" vertical="center"/>
    </xf>
    <xf numFmtId="9" fontId="18" fillId="2" borderId="45" xfId="0" applyNumberFormat="1" applyFont="1" applyFill="1" applyBorder="1" applyAlignment="1">
      <alignment horizontal="center" vertical="center" wrapText="1"/>
    </xf>
    <xf numFmtId="175" fontId="15" fillId="2" borderId="0" xfId="14" applyNumberFormat="1" applyFont="1" applyFill="1" applyAlignment="1">
      <alignment horizontal="right" vertical="center"/>
    </xf>
    <xf numFmtId="3" fontId="18" fillId="0" borderId="45" xfId="0" applyNumberFormat="1" applyFont="1" applyBorder="1" applyAlignment="1">
      <alignment horizontal="center" vertical="center"/>
    </xf>
    <xf numFmtId="175" fontId="18" fillId="5" borderId="32" xfId="14" applyNumberFormat="1" applyFont="1" applyFill="1" applyBorder="1" applyAlignment="1">
      <alignment horizontal="right"/>
    </xf>
    <xf numFmtId="175" fontId="18" fillId="5" borderId="27" xfId="14" applyNumberFormat="1" applyFont="1" applyFill="1" applyBorder="1" applyAlignment="1">
      <alignment horizontal="right" vertical="center"/>
    </xf>
    <xf numFmtId="175" fontId="18" fillId="5" borderId="5" xfId="14" applyNumberFormat="1" applyFont="1" applyFill="1" applyBorder="1" applyAlignment="1">
      <alignment horizontal="right" vertical="center"/>
    </xf>
    <xf numFmtId="3" fontId="18" fillId="2" borderId="45" xfId="14" applyNumberFormat="1" applyFont="1" applyFill="1" applyBorder="1" applyAlignment="1">
      <alignment horizontal="center" vertical="center"/>
    </xf>
    <xf numFmtId="0" fontId="15" fillId="0" borderId="0" xfId="0" applyFont="1" applyAlignment="1">
      <alignment vertical="center" wrapText="1"/>
    </xf>
    <xf numFmtId="0" fontId="15" fillId="0" borderId="9" xfId="0" applyFont="1" applyBorder="1" applyAlignment="1">
      <alignment horizontal="left" vertical="center" wrapText="1" indent="1"/>
    </xf>
    <xf numFmtId="170" fontId="35" fillId="4" borderId="6" xfId="14" applyNumberFormat="1" applyFont="1" applyFill="1" applyBorder="1" applyAlignment="1">
      <alignment horizontal="right" vertical="center"/>
    </xf>
    <xf numFmtId="170" fontId="35" fillId="3" borderId="6" xfId="14" applyNumberFormat="1" applyFont="1" applyFill="1" applyBorder="1" applyAlignment="1">
      <alignment horizontal="right" vertical="center"/>
    </xf>
    <xf numFmtId="170" fontId="40" fillId="3" borderId="6" xfId="14" applyNumberFormat="1" applyFont="1" applyFill="1" applyBorder="1" applyAlignment="1">
      <alignment horizontal="right" vertical="center"/>
    </xf>
    <xf numFmtId="0" fontId="18" fillId="3" borderId="19" xfId="0" applyFont="1" applyFill="1" applyBorder="1" applyAlignment="1">
      <alignment horizontal="left" vertical="top" wrapText="1"/>
    </xf>
    <xf numFmtId="170" fontId="39" fillId="4" borderId="39" xfId="14" applyNumberFormat="1" applyFont="1" applyFill="1" applyBorder="1" applyAlignment="1">
      <alignment horizontal="right" vertical="center"/>
    </xf>
    <xf numFmtId="170" fontId="39" fillId="3" borderId="39" xfId="14" applyNumberFormat="1" applyFont="1" applyFill="1" applyBorder="1" applyAlignment="1">
      <alignment horizontal="right" vertical="center"/>
    </xf>
    <xf numFmtId="170" fontId="49" fillId="3" borderId="39" xfId="14" applyNumberFormat="1" applyFont="1" applyFill="1" applyBorder="1" applyAlignment="1">
      <alignment horizontal="right" vertical="center"/>
    </xf>
    <xf numFmtId="0" fontId="69" fillId="3" borderId="0" xfId="0" applyFont="1" applyFill="1" applyAlignment="1">
      <alignment horizontal="left" vertical="center" wrapText="1"/>
    </xf>
    <xf numFmtId="0" fontId="18" fillId="3" borderId="6" xfId="0" applyFont="1" applyFill="1" applyBorder="1" applyAlignment="1">
      <alignment horizontal="left" vertical="center" wrapText="1" indent="1"/>
    </xf>
    <xf numFmtId="171" fontId="49" fillId="0" borderId="5" xfId="14" applyNumberFormat="1" applyFont="1" applyBorder="1" applyAlignment="1">
      <alignment horizontal="right" vertical="center"/>
    </xf>
    <xf numFmtId="0" fontId="19" fillId="3" borderId="22" xfId="0" applyFont="1" applyFill="1" applyBorder="1" applyAlignment="1">
      <alignment horizontal="left" vertical="center" wrapText="1"/>
    </xf>
    <xf numFmtId="0" fontId="15" fillId="3" borderId="21" xfId="0" applyFont="1" applyFill="1" applyBorder="1" applyAlignment="1">
      <alignment horizontal="left" vertical="center" wrapText="1"/>
    </xf>
    <xf numFmtId="9" fontId="97" fillId="8" borderId="51" xfId="5" applyFont="1" applyFill="1" applyBorder="1" applyAlignment="1">
      <alignment horizontal="right" vertical="center" wrapText="1"/>
    </xf>
    <xf numFmtId="0" fontId="42" fillId="0" borderId="0" xfId="0" quotePrefix="1" applyFont="1"/>
    <xf numFmtId="193" fontId="8" fillId="2" borderId="0" xfId="0" applyNumberFormat="1" applyFont="1" applyFill="1"/>
    <xf numFmtId="10" fontId="40" fillId="3" borderId="5" xfId="1" applyNumberFormat="1" applyFont="1" applyFill="1" applyBorder="1" applyAlignment="1">
      <alignment horizontal="right" vertical="center"/>
    </xf>
    <xf numFmtId="10" fontId="49" fillId="3" borderId="19" xfId="1" applyNumberFormat="1" applyFont="1" applyFill="1" applyBorder="1" applyAlignment="1">
      <alignment horizontal="right" vertical="center"/>
    </xf>
    <xf numFmtId="194" fontId="40" fillId="3" borderId="6" xfId="14" applyNumberFormat="1" applyFont="1" applyFill="1" applyBorder="1" applyAlignment="1">
      <alignment horizontal="right" vertical="center"/>
    </xf>
    <xf numFmtId="194" fontId="49" fillId="3" borderId="19" xfId="14" applyNumberFormat="1" applyFont="1" applyFill="1" applyBorder="1" applyAlignment="1">
      <alignment horizontal="right" vertical="center"/>
    </xf>
    <xf numFmtId="170" fontId="96" fillId="4" borderId="0" xfId="14" applyNumberFormat="1" applyFont="1" applyFill="1" applyBorder="1" applyAlignment="1">
      <alignment horizontal="right" vertical="center"/>
    </xf>
    <xf numFmtId="1" fontId="15" fillId="0" borderId="5" xfId="0" applyNumberFormat="1" applyFont="1" applyBorder="1" applyAlignment="1">
      <alignment horizontal="center" vertical="center"/>
    </xf>
    <xf numFmtId="177" fontId="115" fillId="5" borderId="6" xfId="0" applyNumberFormat="1" applyFont="1" applyFill="1" applyBorder="1" applyAlignment="1">
      <alignment horizontal="right" vertical="center"/>
    </xf>
    <xf numFmtId="177" fontId="115" fillId="0" borderId="6" xfId="14" applyNumberFormat="1" applyFont="1" applyBorder="1" applyAlignment="1">
      <alignment horizontal="right" vertical="center"/>
    </xf>
    <xf numFmtId="9" fontId="15" fillId="0" borderId="5" xfId="0" applyNumberFormat="1" applyFont="1" applyBorder="1" applyAlignment="1">
      <alignment horizontal="center"/>
    </xf>
    <xf numFmtId="9" fontId="15" fillId="0" borderId="6" xfId="0" applyNumberFormat="1" applyFont="1" applyBorder="1" applyAlignment="1">
      <alignment horizontal="center" vertical="center" wrapText="1"/>
    </xf>
    <xf numFmtId="9" fontId="107" fillId="0" borderId="6" xfId="0" applyNumberFormat="1" applyFont="1" applyBorder="1" applyAlignment="1">
      <alignment horizontal="center" vertical="center"/>
    </xf>
    <xf numFmtId="9" fontId="15" fillId="0" borderId="5" xfId="0" applyNumberFormat="1" applyFont="1" applyBorder="1" applyAlignment="1">
      <alignment horizontal="center" vertical="center"/>
    </xf>
    <xf numFmtId="195" fontId="40" fillId="3" borderId="6" xfId="14" applyNumberFormat="1" applyFont="1" applyFill="1" applyBorder="1" applyAlignment="1">
      <alignment horizontal="right" vertical="center"/>
    </xf>
    <xf numFmtId="195" fontId="40" fillId="3" borderId="11" xfId="14" applyNumberFormat="1" applyFont="1" applyFill="1" applyBorder="1" applyAlignment="1">
      <alignment horizontal="right" vertical="center"/>
    </xf>
    <xf numFmtId="195" fontId="19" fillId="2" borderId="9" xfId="1" applyNumberFormat="1" applyFont="1" applyFill="1" applyBorder="1" applyAlignment="1">
      <alignment horizontal="right" vertical="center" wrapText="1"/>
    </xf>
    <xf numFmtId="195" fontId="99" fillId="0" borderId="5" xfId="1" applyNumberFormat="1" applyFont="1" applyBorder="1" applyAlignment="1">
      <alignment horizontal="right" vertical="center"/>
    </xf>
    <xf numFmtId="195" fontId="40" fillId="3" borderId="5" xfId="14" applyNumberFormat="1" applyFont="1" applyFill="1" applyBorder="1" applyAlignment="1">
      <alignment horizontal="right" vertical="center"/>
    </xf>
    <xf numFmtId="195" fontId="19" fillId="2" borderId="9" xfId="0" applyNumberFormat="1" applyFont="1" applyFill="1" applyBorder="1" applyAlignment="1">
      <alignment horizontal="right" vertical="center"/>
    </xf>
    <xf numFmtId="195" fontId="40" fillId="3" borderId="5" xfId="1" applyNumberFormat="1" applyFont="1" applyFill="1" applyBorder="1" applyAlignment="1">
      <alignment horizontal="right" vertical="center"/>
    </xf>
    <xf numFmtId="195" fontId="40" fillId="0" borderId="5" xfId="1" applyNumberFormat="1" applyFont="1" applyBorder="1" applyAlignment="1">
      <alignment horizontal="right" vertical="center"/>
    </xf>
    <xf numFmtId="195" fontId="19" fillId="2" borderId="9" xfId="1" applyNumberFormat="1" applyFont="1" applyFill="1" applyBorder="1" applyAlignment="1">
      <alignment horizontal="right" vertical="center"/>
    </xf>
    <xf numFmtId="172" fontId="96" fillId="0" borderId="5" xfId="14" applyNumberFormat="1" applyFont="1" applyBorder="1" applyAlignment="1">
      <alignment horizontal="right" vertical="center"/>
    </xf>
    <xf numFmtId="171" fontId="35" fillId="5" borderId="5" xfId="14" applyNumberFormat="1" applyFont="1" applyFill="1" applyBorder="1" applyAlignment="1">
      <alignment horizontal="right" vertical="center"/>
    </xf>
    <xf numFmtId="170" fontId="118" fillId="3" borderId="5" xfId="14" applyNumberFormat="1" applyFont="1" applyFill="1" applyBorder="1" applyAlignment="1">
      <alignment horizontal="right" vertical="center"/>
    </xf>
    <xf numFmtId="169" fontId="39" fillId="3" borderId="39" xfId="1" applyNumberFormat="1" applyFont="1" applyFill="1" applyBorder="1" applyAlignment="1">
      <alignment horizontal="right" vertical="center"/>
    </xf>
    <xf numFmtId="0" fontId="17" fillId="8" borderId="0" xfId="0" applyFont="1" applyFill="1" applyAlignment="1">
      <alignment horizontal="center" vertical="center" wrapText="1"/>
    </xf>
    <xf numFmtId="0" fontId="17" fillId="8" borderId="0" xfId="0" applyFont="1" applyFill="1" applyAlignment="1">
      <alignment horizontal="centerContinuous" vertical="center" wrapText="1"/>
    </xf>
    <xf numFmtId="0" fontId="76" fillId="8" borderId="0" xfId="0" applyFont="1" applyFill="1" applyAlignment="1">
      <alignment horizontal="center" vertical="center" wrapText="1"/>
    </xf>
    <xf numFmtId="0" fontId="15" fillId="0" borderId="5" xfId="0" applyFont="1" applyBorder="1" applyAlignment="1">
      <alignment horizontal="left" vertical="center" indent="2"/>
    </xf>
    <xf numFmtId="0" fontId="15" fillId="0" borderId="5" xfId="0" applyFont="1" applyBorder="1" applyAlignment="1">
      <alignment horizontal="center" vertical="center"/>
    </xf>
    <xf numFmtId="165" fontId="15" fillId="0" borderId="5" xfId="0" applyNumberFormat="1" applyFont="1" applyBorder="1" applyAlignment="1">
      <alignment horizontal="center" vertical="center"/>
    </xf>
    <xf numFmtId="3" fontId="15" fillId="0" borderId="5" xfId="0" applyNumberFormat="1" applyFont="1" applyBorder="1" applyAlignment="1">
      <alignment horizontal="center" vertical="center"/>
    </xf>
    <xf numFmtId="170" fontId="39" fillId="4" borderId="51" xfId="14" applyNumberFormat="1" applyFont="1" applyFill="1" applyBorder="1" applyAlignment="1">
      <alignment horizontal="right" vertical="center"/>
    </xf>
    <xf numFmtId="170" fontId="39" fillId="3" borderId="51" xfId="14" applyNumberFormat="1" applyFont="1" applyFill="1" applyBorder="1" applyAlignment="1">
      <alignment horizontal="right" vertical="center"/>
    </xf>
    <xf numFmtId="170" fontId="49" fillId="3" borderId="51" xfId="14" applyNumberFormat="1" applyFont="1" applyFill="1" applyBorder="1" applyAlignment="1">
      <alignment horizontal="right" vertical="center"/>
    </xf>
    <xf numFmtId="171" fontId="49" fillId="3" borderId="51" xfId="14" applyNumberFormat="1" applyFont="1" applyFill="1" applyBorder="1" applyAlignment="1">
      <alignment horizontal="right" vertical="center"/>
    </xf>
    <xf numFmtId="170" fontId="49" fillId="3" borderId="19" xfId="14" applyNumberFormat="1" applyFont="1" applyFill="1" applyBorder="1" applyAlignment="1">
      <alignment horizontal="right" vertical="center"/>
    </xf>
    <xf numFmtId="171" fontId="49" fillId="3" borderId="19" xfId="14" applyNumberFormat="1" applyFont="1" applyFill="1" applyBorder="1" applyAlignment="1">
      <alignment horizontal="right" vertical="center"/>
    </xf>
    <xf numFmtId="0" fontId="1" fillId="2" borderId="0" xfId="0" applyFont="1" applyFill="1"/>
    <xf numFmtId="170" fontId="39" fillId="5" borderId="5" xfId="14" applyNumberFormat="1" applyFont="1" applyFill="1" applyBorder="1" applyAlignment="1">
      <alignment horizontal="right" vertical="center"/>
    </xf>
    <xf numFmtId="170" fontId="39" fillId="0" borderId="5" xfId="14" applyNumberFormat="1" applyFont="1" applyBorder="1" applyAlignment="1">
      <alignment horizontal="right" vertical="center"/>
    </xf>
    <xf numFmtId="170" fontId="49" fillId="0" borderId="5" xfId="14" applyNumberFormat="1" applyFont="1" applyBorder="1" applyAlignment="1">
      <alignment horizontal="right" vertical="center"/>
    </xf>
    <xf numFmtId="171" fontId="49" fillId="0" borderId="57" xfId="14" applyNumberFormat="1" applyFont="1" applyBorder="1" applyAlignment="1">
      <alignment horizontal="right" vertical="center"/>
    </xf>
    <xf numFmtId="170" fontId="35" fillId="5" borderId="6" xfId="14" applyNumberFormat="1" applyFont="1" applyFill="1" applyBorder="1" applyAlignment="1">
      <alignment horizontal="right" vertical="center"/>
    </xf>
    <xf numFmtId="170" fontId="35" fillId="0" borderId="6" xfId="14" applyNumberFormat="1" applyFont="1" applyBorder="1" applyAlignment="1">
      <alignment horizontal="right" vertical="center"/>
    </xf>
    <xf numFmtId="170" fontId="40" fillId="0" borderId="6" xfId="14" applyNumberFormat="1" applyFont="1" applyBorder="1" applyAlignment="1">
      <alignment horizontal="right" vertical="center"/>
    </xf>
    <xf numFmtId="171" fontId="40" fillId="0" borderId="58" xfId="14" applyNumberFormat="1" applyFont="1" applyBorder="1" applyAlignment="1">
      <alignment horizontal="right" vertical="center"/>
    </xf>
    <xf numFmtId="171" fontId="40" fillId="0" borderId="6" xfId="14" applyNumberFormat="1" applyFont="1" applyBorder="1" applyAlignment="1">
      <alignment horizontal="right" vertical="center"/>
    </xf>
    <xf numFmtId="170" fontId="35" fillId="5" borderId="53" xfId="14" applyNumberFormat="1" applyFont="1" applyFill="1" applyBorder="1" applyAlignment="1">
      <alignment horizontal="right" vertical="center"/>
    </xf>
    <xf numFmtId="170" fontId="35" fillId="0" borderId="53" xfId="14" applyNumberFormat="1" applyFont="1" applyBorder="1" applyAlignment="1">
      <alignment horizontal="right" vertical="center"/>
    </xf>
    <xf numFmtId="170" fontId="39" fillId="5" borderId="41" xfId="14" applyNumberFormat="1" applyFont="1" applyFill="1" applyBorder="1" applyAlignment="1">
      <alignment horizontal="right" vertical="center"/>
    </xf>
    <xf numFmtId="170" fontId="39" fillId="0" borderId="41" xfId="14" applyNumberFormat="1" applyFont="1" applyBorder="1" applyAlignment="1">
      <alignment horizontal="right" vertical="center"/>
    </xf>
    <xf numFmtId="170" fontId="49" fillId="0" borderId="41" xfId="14" applyNumberFormat="1" applyFont="1" applyBorder="1" applyAlignment="1">
      <alignment horizontal="right" vertical="center"/>
    </xf>
    <xf numFmtId="171" fontId="49" fillId="0" borderId="59" xfId="14" applyNumberFormat="1" applyFont="1" applyBorder="1" applyAlignment="1">
      <alignment horizontal="right" vertical="center"/>
    </xf>
    <xf numFmtId="171" fontId="49" fillId="0" borderId="41" xfId="14" applyNumberFormat="1" applyFont="1" applyBorder="1" applyAlignment="1">
      <alignment horizontal="right" vertical="center"/>
    </xf>
    <xf numFmtId="170" fontId="35" fillId="0" borderId="5" xfId="14" applyNumberFormat="1" applyFont="1" applyBorder="1" applyAlignment="1">
      <alignment horizontal="right" vertical="center"/>
    </xf>
    <xf numFmtId="170" fontId="39" fillId="5" borderId="0" xfId="14" applyNumberFormat="1" applyFont="1" applyFill="1" applyBorder="1" applyAlignment="1">
      <alignment horizontal="right" vertical="center"/>
    </xf>
    <xf numFmtId="170" fontId="39" fillId="0" borderId="0" xfId="14" applyNumberFormat="1" applyFont="1" applyBorder="1" applyAlignment="1">
      <alignment horizontal="right" vertical="center"/>
    </xf>
    <xf numFmtId="170" fontId="49" fillId="0" borderId="0" xfId="14" applyNumberFormat="1" applyFont="1" applyBorder="1" applyAlignment="1">
      <alignment horizontal="right" vertical="center"/>
    </xf>
    <xf numFmtId="171" fontId="49" fillId="0" borderId="86" xfId="14" applyNumberFormat="1" applyFont="1" applyBorder="1" applyAlignment="1">
      <alignment horizontal="right" vertical="center"/>
    </xf>
    <xf numFmtId="172" fontId="39" fillId="5" borderId="0" xfId="14" applyNumberFormat="1" applyFont="1" applyFill="1" applyBorder="1" applyAlignment="1">
      <alignment horizontal="right" vertical="center"/>
    </xf>
    <xf numFmtId="172" fontId="39" fillId="0" borderId="0" xfId="14" applyNumberFormat="1" applyFont="1" applyBorder="1" applyAlignment="1">
      <alignment horizontal="right" vertical="center"/>
    </xf>
    <xf numFmtId="172" fontId="49" fillId="0" borderId="0" xfId="14" applyNumberFormat="1" applyFont="1" applyBorder="1" applyAlignment="1">
      <alignment horizontal="right" vertical="center"/>
    </xf>
    <xf numFmtId="172" fontId="35" fillId="5" borderId="53" xfId="14" applyNumberFormat="1" applyFont="1" applyFill="1" applyBorder="1" applyAlignment="1">
      <alignment horizontal="right" vertical="center"/>
    </xf>
    <xf numFmtId="172" fontId="35" fillId="0" borderId="53" xfId="14" applyNumberFormat="1" applyFont="1" applyBorder="1" applyAlignment="1">
      <alignment horizontal="right" vertical="center"/>
    </xf>
    <xf numFmtId="171" fontId="40" fillId="0" borderId="60" xfId="14" applyNumberFormat="1" applyFont="1" applyBorder="1" applyAlignment="1">
      <alignment horizontal="right" vertical="center"/>
    </xf>
    <xf numFmtId="171" fontId="40" fillId="0" borderId="53" xfId="14" applyNumberFormat="1" applyFont="1" applyBorder="1" applyAlignment="1">
      <alignment horizontal="right" vertical="center"/>
    </xf>
    <xf numFmtId="0" fontId="1" fillId="0" borderId="0" xfId="0" applyFont="1"/>
    <xf numFmtId="0" fontId="1" fillId="2" borderId="0" xfId="0" applyFont="1" applyFill="1" applyAlignment="1">
      <alignment wrapText="1"/>
    </xf>
    <xf numFmtId="0" fontId="15" fillId="3" borderId="18" xfId="0" applyFont="1" applyFill="1" applyBorder="1" applyAlignment="1">
      <alignment horizontal="left" vertical="center" wrapText="1"/>
    </xf>
    <xf numFmtId="0" fontId="18" fillId="3" borderId="50" xfId="0" applyFont="1" applyFill="1" applyBorder="1" applyAlignment="1">
      <alignment vertical="center" wrapText="1"/>
    </xf>
    <xf numFmtId="170" fontId="39" fillId="4" borderId="19" xfId="14" applyNumberFormat="1" applyFont="1" applyFill="1" applyBorder="1" applyAlignment="1">
      <alignment horizontal="right" vertical="center"/>
    </xf>
    <xf numFmtId="170" fontId="39" fillId="3" borderId="19" xfId="14" applyNumberFormat="1" applyFont="1" applyFill="1" applyBorder="1" applyAlignment="1">
      <alignment horizontal="righ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49" fontId="15" fillId="3" borderId="7" xfId="0" applyNumberFormat="1" applyFont="1" applyFill="1" applyBorder="1" applyAlignment="1">
      <alignment horizontal="left" vertical="center" wrapText="1"/>
    </xf>
    <xf numFmtId="0" fontId="15" fillId="3" borderId="9" xfId="0" applyFont="1" applyFill="1" applyBorder="1" applyAlignment="1">
      <alignment horizontal="left" vertical="center" wrapText="1" indent="1"/>
    </xf>
    <xf numFmtId="0" fontId="15" fillId="0" borderId="9" xfId="0" applyFont="1" applyBorder="1" applyAlignment="1">
      <alignment horizontal="left" vertical="center" wrapText="1" indent="2"/>
    </xf>
    <xf numFmtId="0" fontId="15" fillId="3" borderId="9" xfId="0" applyFont="1" applyFill="1" applyBorder="1" applyAlignment="1">
      <alignment horizontal="left" vertical="center" wrapText="1" indent="2"/>
    </xf>
    <xf numFmtId="0" fontId="15" fillId="0" borderId="8" xfId="0" applyFont="1" applyBorder="1" applyAlignment="1">
      <alignment horizontal="left" vertical="center" wrapText="1"/>
    </xf>
    <xf numFmtId="170" fontId="40" fillId="0" borderId="5" xfId="14" applyNumberFormat="1" applyFont="1" applyBorder="1" applyAlignment="1">
      <alignment horizontal="right" vertical="center"/>
    </xf>
    <xf numFmtId="0" fontId="1" fillId="2" borderId="0" xfId="0" applyFont="1" applyFill="1" applyAlignment="1">
      <alignment vertical="center"/>
    </xf>
    <xf numFmtId="169" fontId="40" fillId="3" borderId="5" xfId="1" applyNumberFormat="1" applyFont="1" applyFill="1" applyBorder="1" applyAlignment="1">
      <alignment horizontal="right" vertical="center"/>
    </xf>
    <xf numFmtId="171" fontId="40" fillId="0" borderId="5" xfId="14" applyNumberFormat="1" applyFont="1" applyBorder="1" applyAlignment="1">
      <alignment horizontal="right" vertical="center"/>
    </xf>
    <xf numFmtId="169" fontId="40" fillId="3" borderId="6" xfId="1" applyNumberFormat="1" applyFont="1" applyFill="1" applyBorder="1" applyAlignment="1">
      <alignment horizontal="right" vertical="center"/>
    </xf>
    <xf numFmtId="169" fontId="49" fillId="3" borderId="19" xfId="1" applyNumberFormat="1" applyFont="1" applyFill="1" applyBorder="1" applyAlignment="1">
      <alignment horizontal="right" vertical="center"/>
    </xf>
    <xf numFmtId="0" fontId="19" fillId="3" borderId="50" xfId="0" applyFont="1" applyFill="1" applyBorder="1" applyAlignment="1">
      <alignment horizontal="left" vertical="center"/>
    </xf>
    <xf numFmtId="169" fontId="35" fillId="4" borderId="50" xfId="1" applyNumberFormat="1" applyFont="1" applyFill="1" applyBorder="1" applyAlignment="1">
      <alignment horizontal="right" vertical="center"/>
    </xf>
    <xf numFmtId="169" fontId="35" fillId="3" borderId="50" xfId="1" applyNumberFormat="1" applyFont="1" applyFill="1" applyBorder="1" applyAlignment="1">
      <alignment horizontal="right" vertical="center"/>
    </xf>
    <xf numFmtId="195" fontId="40" fillId="3" borderId="50" xfId="14" applyNumberFormat="1" applyFont="1" applyFill="1" applyBorder="1" applyAlignment="1">
      <alignment horizontal="right" vertical="center"/>
    </xf>
    <xf numFmtId="171" fontId="40" fillId="3" borderId="50" xfId="14" applyNumberFormat="1" applyFont="1" applyFill="1" applyBorder="1" applyAlignment="1">
      <alignment horizontal="right" vertical="center"/>
    </xf>
    <xf numFmtId="0" fontId="19" fillId="3" borderId="0" xfId="0" applyFont="1" applyFill="1" applyAlignment="1">
      <alignment horizontal="left" vertical="center" wrapText="1"/>
    </xf>
    <xf numFmtId="172" fontId="35" fillId="4" borderId="6" xfId="14" applyNumberFormat="1" applyFont="1" applyFill="1" applyBorder="1" applyAlignment="1">
      <alignment horizontal="right" vertical="center"/>
    </xf>
    <xf numFmtId="0" fontId="19" fillId="3" borderId="7" xfId="0" applyFont="1" applyFill="1" applyBorder="1" applyAlignment="1">
      <alignment horizontal="left" vertical="center" wrapText="1"/>
    </xf>
    <xf numFmtId="0" fontId="19" fillId="3" borderId="53" xfId="0" applyFont="1" applyFill="1" applyBorder="1" applyAlignment="1">
      <alignment horizontal="left" vertical="center" wrapText="1"/>
    </xf>
    <xf numFmtId="169" fontId="35" fillId="4" borderId="53" xfId="1" applyNumberFormat="1" applyFont="1" applyFill="1" applyBorder="1" applyAlignment="1">
      <alignment horizontal="right" vertical="center"/>
    </xf>
    <xf numFmtId="169" fontId="35" fillId="3" borderId="53" xfId="1" applyNumberFormat="1" applyFont="1" applyFill="1" applyBorder="1" applyAlignment="1">
      <alignment horizontal="right" vertical="center"/>
    </xf>
    <xf numFmtId="195" fontId="40" fillId="3" borderId="53" xfId="14" applyNumberFormat="1" applyFont="1" applyFill="1" applyBorder="1" applyAlignment="1">
      <alignment horizontal="right" vertical="center"/>
    </xf>
    <xf numFmtId="171" fontId="40" fillId="3" borderId="53" xfId="14" applyNumberFormat="1" applyFont="1" applyFill="1" applyBorder="1" applyAlignment="1">
      <alignment horizontal="right" vertical="center"/>
    </xf>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alignment vertical="center" wrapText="1"/>
    </xf>
    <xf numFmtId="195" fontId="49" fillId="3" borderId="39" xfId="14" applyNumberFormat="1" applyFont="1" applyFill="1" applyBorder="1" applyAlignment="1">
      <alignment horizontal="right" vertical="center"/>
    </xf>
    <xf numFmtId="170" fontId="49" fillId="0" borderId="19" xfId="14" applyNumberFormat="1" applyFont="1" applyFill="1" applyBorder="1" applyAlignment="1">
      <alignment horizontal="right" vertical="center"/>
    </xf>
    <xf numFmtId="171" fontId="49" fillId="0" borderId="19" xfId="14" applyNumberFormat="1" applyFont="1" applyFill="1" applyBorder="1" applyAlignment="1">
      <alignment horizontal="right" vertical="center"/>
    </xf>
    <xf numFmtId="170" fontId="35" fillId="3" borderId="5" xfId="14" applyNumberFormat="1" applyFont="1" applyFill="1" applyBorder="1" applyAlignment="1">
      <alignment horizontal="right" vertical="top"/>
    </xf>
    <xf numFmtId="170" fontId="35" fillId="4" borderId="5" xfId="14" applyNumberFormat="1" applyFont="1" applyFill="1" applyBorder="1" applyAlignment="1">
      <alignment horizontal="right" vertical="top"/>
    </xf>
    <xf numFmtId="170" fontId="35" fillId="3" borderId="6" xfId="14" applyNumberFormat="1" applyFont="1" applyFill="1" applyBorder="1" applyAlignment="1">
      <alignment horizontal="right" vertical="top"/>
    </xf>
    <xf numFmtId="170" fontId="35" fillId="4" borderId="6" xfId="14" applyNumberFormat="1" applyFont="1" applyFill="1" applyBorder="1" applyAlignment="1">
      <alignment horizontal="right" vertical="top"/>
    </xf>
    <xf numFmtId="170" fontId="35" fillId="3" borderId="7" xfId="14" applyNumberFormat="1" applyFont="1" applyFill="1" applyBorder="1" applyAlignment="1">
      <alignment horizontal="right" vertical="top"/>
    </xf>
    <xf numFmtId="170" fontId="35" fillId="4" borderId="7" xfId="14" applyNumberFormat="1" applyFont="1" applyFill="1" applyBorder="1" applyAlignment="1">
      <alignment horizontal="right" vertical="top"/>
    </xf>
    <xf numFmtId="0" fontId="18" fillId="3" borderId="50" xfId="0" applyFont="1" applyFill="1" applyBorder="1" applyAlignment="1">
      <alignment horizontal="left" vertical="center" wrapText="1"/>
    </xf>
    <xf numFmtId="170" fontId="39" fillId="3" borderId="45" xfId="14" applyNumberFormat="1" applyFont="1" applyFill="1" applyBorder="1" applyAlignment="1">
      <alignment horizontal="right" vertical="top"/>
    </xf>
    <xf numFmtId="170" fontId="39" fillId="4" borderId="45" xfId="14" applyNumberFormat="1" applyFont="1" applyFill="1" applyBorder="1" applyAlignment="1">
      <alignment horizontal="right" vertical="top"/>
    </xf>
    <xf numFmtId="170" fontId="15" fillId="3" borderId="5" xfId="0" applyNumberFormat="1" applyFont="1" applyFill="1" applyBorder="1" applyAlignment="1">
      <alignment horizontal="right" vertical="center"/>
    </xf>
    <xf numFmtId="170" fontId="15" fillId="3" borderId="5" xfId="0" applyNumberFormat="1" applyFont="1" applyFill="1" applyBorder="1" applyAlignment="1">
      <alignment horizontal="right" vertical="center" wrapText="1"/>
    </xf>
    <xf numFmtId="170" fontId="35" fillId="0" borderId="5" xfId="14" applyNumberFormat="1" applyFont="1" applyBorder="1" applyAlignment="1">
      <alignment horizontal="right" vertical="top"/>
    </xf>
    <xf numFmtId="170" fontId="15" fillId="3" borderId="7" xfId="0" applyNumberFormat="1" applyFont="1" applyFill="1" applyBorder="1" applyAlignment="1">
      <alignment horizontal="right" vertical="center"/>
    </xf>
    <xf numFmtId="170" fontId="15" fillId="3" borderId="7" xfId="0" applyNumberFormat="1" applyFont="1" applyFill="1" applyBorder="1" applyAlignment="1">
      <alignment horizontal="right" vertical="center" wrapText="1"/>
    </xf>
    <xf numFmtId="170" fontId="35" fillId="4" borderId="18" xfId="14" applyNumberFormat="1" applyFont="1" applyFill="1" applyBorder="1" applyAlignment="1">
      <alignment horizontal="right" vertical="top"/>
    </xf>
    <xf numFmtId="170" fontId="35" fillId="0" borderId="18" xfId="14" applyNumberFormat="1" applyFont="1" applyBorder="1" applyAlignment="1">
      <alignment horizontal="right" vertical="top"/>
    </xf>
    <xf numFmtId="170" fontId="18" fillId="3" borderId="19" xfId="0" applyNumberFormat="1" applyFont="1" applyFill="1" applyBorder="1" applyAlignment="1">
      <alignment horizontal="right" vertical="center"/>
    </xf>
    <xf numFmtId="170" fontId="18" fillId="3" borderId="19" xfId="0" applyNumberFormat="1" applyFont="1" applyFill="1" applyBorder="1" applyAlignment="1">
      <alignment horizontal="right" vertical="center" wrapText="1"/>
    </xf>
    <xf numFmtId="170" fontId="15" fillId="3" borderId="19" xfId="0" applyNumberFormat="1" applyFont="1" applyFill="1" applyBorder="1" applyAlignment="1">
      <alignment horizontal="right" vertical="center"/>
    </xf>
    <xf numFmtId="170" fontId="39" fillId="4" borderId="5" xfId="14" applyNumberFormat="1" applyFont="1" applyFill="1" applyBorder="1" applyAlignment="1">
      <alignment horizontal="right" vertical="top"/>
    </xf>
    <xf numFmtId="170" fontId="39" fillId="0" borderId="5" xfId="14" applyNumberFormat="1" applyFont="1" applyBorder="1" applyAlignment="1">
      <alignment horizontal="right" vertical="top"/>
    </xf>
    <xf numFmtId="170" fontId="39" fillId="4" borderId="19" xfId="14" applyNumberFormat="1" applyFont="1" applyFill="1" applyBorder="1" applyAlignment="1">
      <alignment horizontal="right" vertical="top"/>
    </xf>
    <xf numFmtId="170" fontId="39" fillId="3" borderId="19" xfId="14" applyNumberFormat="1" applyFont="1" applyFill="1" applyBorder="1" applyAlignment="1">
      <alignment horizontal="right" vertical="top"/>
    </xf>
    <xf numFmtId="170" fontId="69" fillId="3" borderId="0" xfId="0" applyNumberFormat="1" applyFont="1" applyFill="1" applyAlignment="1">
      <alignment vertical="center" wrapText="1"/>
    </xf>
    <xf numFmtId="170" fontId="69" fillId="3" borderId="0" xfId="0" applyNumberFormat="1" applyFont="1" applyFill="1" applyAlignment="1">
      <alignment horizontal="center" vertical="center" wrapText="1"/>
    </xf>
    <xf numFmtId="187" fontId="33" fillId="3" borderId="45" xfId="0" applyNumberFormat="1" applyFont="1" applyFill="1" applyBorder="1" applyAlignment="1">
      <alignment horizontal="left" vertical="center" wrapText="1"/>
    </xf>
    <xf numFmtId="170" fontId="35" fillId="3" borderId="18" xfId="14" applyNumberFormat="1" applyFont="1" applyFill="1" applyBorder="1" applyAlignment="1">
      <alignment horizontal="right" vertical="top"/>
    </xf>
    <xf numFmtId="0" fontId="18" fillId="3" borderId="68" xfId="0" applyFont="1" applyFill="1" applyBorder="1" applyAlignment="1">
      <alignment horizontal="left" vertical="center" wrapText="1"/>
    </xf>
    <xf numFmtId="170" fontId="39" fillId="3" borderId="5" xfId="14" applyNumberFormat="1" applyFont="1" applyFill="1" applyBorder="1" applyAlignment="1">
      <alignment horizontal="right" vertical="top"/>
    </xf>
    <xf numFmtId="170" fontId="35" fillId="3" borderId="5" xfId="14" applyNumberFormat="1" applyFont="1" applyFill="1" applyBorder="1" applyAlignment="1">
      <alignment horizontal="left" vertical="top"/>
    </xf>
    <xf numFmtId="170" fontId="15" fillId="3" borderId="5" xfId="0" applyNumberFormat="1" applyFont="1" applyFill="1" applyBorder="1" applyAlignment="1">
      <alignment horizontal="left" vertical="center"/>
    </xf>
    <xf numFmtId="170" fontId="15" fillId="3" borderId="6" xfId="0" applyNumberFormat="1" applyFont="1" applyFill="1" applyBorder="1" applyAlignment="1">
      <alignment horizontal="right" vertical="center"/>
    </xf>
    <xf numFmtId="170" fontId="15" fillId="3" borderId="6" xfId="0" applyNumberFormat="1" applyFont="1" applyFill="1" applyBorder="1" applyAlignment="1">
      <alignment horizontal="right" vertical="center" wrapText="1"/>
    </xf>
    <xf numFmtId="170" fontId="35" fillId="4" borderId="0" xfId="14" applyNumberFormat="1" applyFont="1" applyFill="1" applyAlignment="1">
      <alignment horizontal="right" vertical="center"/>
    </xf>
    <xf numFmtId="170" fontId="35" fillId="3" borderId="0" xfId="14" applyNumberFormat="1" applyFont="1" applyFill="1" applyAlignment="1">
      <alignment horizontal="right" vertical="center"/>
    </xf>
    <xf numFmtId="170" fontId="40" fillId="3" borderId="0" xfId="14" applyNumberFormat="1" applyFont="1" applyFill="1" applyAlignment="1">
      <alignment horizontal="right" vertical="center"/>
    </xf>
    <xf numFmtId="171" fontId="40" fillId="0" borderId="0" xfId="14" applyNumberFormat="1" applyFont="1" applyAlignment="1">
      <alignment horizontal="right" vertical="center"/>
    </xf>
    <xf numFmtId="170" fontId="35" fillId="4" borderId="54" xfId="14" applyNumberFormat="1" applyFont="1" applyFill="1" applyBorder="1" applyAlignment="1">
      <alignment horizontal="right" vertical="center"/>
    </xf>
    <xf numFmtId="170" fontId="35" fillId="3" borderId="54" xfId="14" applyNumberFormat="1" applyFont="1" applyFill="1" applyBorder="1" applyAlignment="1">
      <alignment horizontal="right" vertical="center"/>
    </xf>
    <xf numFmtId="170" fontId="40" fillId="3" borderId="54" xfId="14" applyNumberFormat="1" applyFont="1" applyFill="1" applyBorder="1" applyAlignment="1">
      <alignment horizontal="right" vertical="center"/>
    </xf>
    <xf numFmtId="171" fontId="40" fillId="0" borderId="54" xfId="14" applyNumberFormat="1" applyFont="1" applyBorder="1" applyAlignment="1">
      <alignment horizontal="right" vertical="center"/>
    </xf>
    <xf numFmtId="170" fontId="39" fillId="4" borderId="45" xfId="14" applyNumberFormat="1" applyFont="1" applyFill="1" applyBorder="1" applyAlignment="1">
      <alignment horizontal="right" vertical="center"/>
    </xf>
    <xf numFmtId="170" fontId="39" fillId="3" borderId="45" xfId="14" applyNumberFormat="1" applyFont="1" applyFill="1" applyBorder="1" applyAlignment="1">
      <alignment horizontal="right" vertical="center"/>
    </xf>
    <xf numFmtId="170" fontId="49" fillId="3" borderId="45" xfId="14" applyNumberFormat="1" applyFont="1" applyFill="1" applyBorder="1" applyAlignment="1">
      <alignment horizontal="right" vertical="center"/>
    </xf>
    <xf numFmtId="171" fontId="49" fillId="0" borderId="45" xfId="14" applyNumberFormat="1" applyFont="1" applyBorder="1" applyAlignment="1">
      <alignment horizontal="right" vertical="center"/>
    </xf>
    <xf numFmtId="170" fontId="39" fillId="4" borderId="22" xfId="14" applyNumberFormat="1" applyFont="1" applyFill="1" applyBorder="1" applyAlignment="1">
      <alignment horizontal="right" vertical="center"/>
    </xf>
    <xf numFmtId="170" fontId="39" fillId="3" borderId="22" xfId="14" applyNumberFormat="1" applyFont="1" applyFill="1" applyBorder="1" applyAlignment="1">
      <alignment horizontal="right" vertical="center"/>
    </xf>
    <xf numFmtId="170" fontId="49" fillId="3" borderId="22" xfId="14" applyNumberFormat="1" applyFont="1" applyFill="1" applyBorder="1" applyAlignment="1">
      <alignment horizontal="right" vertical="center"/>
    </xf>
    <xf numFmtId="171" fontId="49" fillId="0" borderId="22" xfId="14" applyNumberFormat="1" applyFont="1" applyBorder="1" applyAlignment="1">
      <alignment horizontal="right" vertical="center"/>
    </xf>
    <xf numFmtId="0" fontId="1" fillId="2" borderId="17" xfId="0" applyFont="1" applyFill="1" applyBorder="1" applyAlignment="1">
      <alignment wrapText="1"/>
    </xf>
    <xf numFmtId="170" fontId="39" fillId="4" borderId="0" xfId="14" applyNumberFormat="1" applyFont="1" applyFill="1" applyAlignment="1">
      <alignment horizontal="right" vertical="center"/>
    </xf>
    <xf numFmtId="170" fontId="39" fillId="3" borderId="0" xfId="14" applyNumberFormat="1" applyFont="1" applyFill="1" applyAlignment="1">
      <alignment horizontal="right" vertical="center"/>
    </xf>
    <xf numFmtId="170" fontId="49" fillId="3" borderId="0" xfId="14" applyNumberFormat="1" applyFont="1" applyFill="1" applyAlignment="1">
      <alignment horizontal="right" vertical="center"/>
    </xf>
    <xf numFmtId="171" fontId="49" fillId="0" borderId="0" xfId="14" applyNumberFormat="1" applyFont="1" applyAlignment="1">
      <alignment horizontal="right" vertical="center"/>
    </xf>
    <xf numFmtId="170" fontId="35" fillId="4" borderId="45" xfId="14" applyNumberFormat="1" applyFont="1" applyFill="1" applyBorder="1" applyAlignment="1">
      <alignment horizontal="right" vertical="center"/>
    </xf>
    <xf numFmtId="170" fontId="35" fillId="3" borderId="45" xfId="14" applyNumberFormat="1" applyFont="1" applyFill="1" applyBorder="1" applyAlignment="1">
      <alignment horizontal="right" vertical="center"/>
    </xf>
    <xf numFmtId="170" fontId="40" fillId="3" borderId="45" xfId="14" applyNumberFormat="1" applyFont="1" applyFill="1" applyBorder="1" applyAlignment="1">
      <alignment horizontal="right" vertical="center"/>
    </xf>
    <xf numFmtId="171" fontId="40" fillId="0" borderId="45" xfId="14" applyNumberFormat="1" applyFont="1" applyBorder="1" applyAlignment="1">
      <alignment horizontal="right" vertical="center"/>
    </xf>
    <xf numFmtId="171" fontId="49" fillId="0" borderId="51" xfId="14" applyNumberFormat="1" applyFont="1" applyBorder="1" applyAlignment="1">
      <alignment horizontal="right" vertical="center"/>
    </xf>
    <xf numFmtId="170" fontId="35" fillId="4" borderId="19" xfId="14" applyNumberFormat="1" applyFont="1" applyFill="1" applyBorder="1" applyAlignment="1">
      <alignment horizontal="right" vertical="center"/>
    </xf>
    <xf numFmtId="170" fontId="35" fillId="3" borderId="19" xfId="14" applyNumberFormat="1" applyFont="1" applyFill="1" applyBorder="1" applyAlignment="1">
      <alignment horizontal="right" vertical="center"/>
    </xf>
    <xf numFmtId="170" fontId="40" fillId="3" borderId="19" xfId="14" applyNumberFormat="1" applyFont="1" applyFill="1" applyBorder="1" applyAlignment="1">
      <alignment horizontal="right" vertical="center"/>
    </xf>
    <xf numFmtId="171" fontId="40" fillId="0" borderId="19" xfId="14" applyNumberFormat="1" applyFont="1" applyBorder="1" applyAlignment="1">
      <alignment horizontal="right" vertical="center"/>
    </xf>
    <xf numFmtId="171" fontId="49" fillId="0" borderId="19" xfId="14" applyNumberFormat="1" applyFont="1" applyBorder="1" applyAlignment="1">
      <alignment horizontal="right" vertical="center"/>
    </xf>
    <xf numFmtId="0" fontId="15" fillId="3" borderId="62" xfId="0" applyFont="1" applyFill="1" applyBorder="1" applyAlignment="1">
      <alignment horizontal="left" vertical="center" wrapText="1"/>
    </xf>
    <xf numFmtId="165" fontId="35" fillId="3" borderId="6" xfId="1" applyNumberFormat="1" applyFont="1" applyFill="1" applyBorder="1" applyAlignment="1">
      <alignment horizontal="right" vertical="center"/>
    </xf>
    <xf numFmtId="170" fontId="40" fillId="3" borderId="62" xfId="14" applyNumberFormat="1" applyFont="1" applyFill="1" applyBorder="1" applyAlignment="1">
      <alignment horizontal="right" vertical="center"/>
    </xf>
    <xf numFmtId="171" fontId="40" fillId="3" borderId="62" xfId="14" applyNumberFormat="1" applyFont="1" applyFill="1" applyBorder="1" applyAlignment="1">
      <alignment horizontal="right" vertical="center"/>
    </xf>
    <xf numFmtId="165" fontId="35" fillId="4" borderId="6" xfId="22" applyNumberFormat="1" applyFont="1" applyFill="1" applyBorder="1" applyAlignment="1">
      <alignment horizontal="right" vertical="center"/>
    </xf>
    <xf numFmtId="165" fontId="35" fillId="3" borderId="6" xfId="22" applyNumberFormat="1" applyFont="1" applyFill="1" applyBorder="1" applyAlignment="1">
      <alignment horizontal="right" vertical="center"/>
    </xf>
    <xf numFmtId="165" fontId="35" fillId="4" borderId="6" xfId="1" applyNumberFormat="1" applyFont="1" applyFill="1" applyBorder="1" applyAlignment="1">
      <alignment horizontal="right" vertical="center"/>
    </xf>
    <xf numFmtId="170" fontId="35" fillId="9" borderId="6" xfId="14" applyNumberFormat="1" applyFont="1" applyFill="1" applyBorder="1" applyAlignment="1">
      <alignment horizontal="right" vertical="center"/>
    </xf>
    <xf numFmtId="171" fontId="35" fillId="4" borderId="6" xfId="14" applyNumberFormat="1" applyFont="1" applyFill="1" applyBorder="1" applyAlignment="1">
      <alignment horizontal="right" vertical="center"/>
    </xf>
    <xf numFmtId="195" fontId="40" fillId="0" borderId="6" xfId="1" applyNumberFormat="1" applyFont="1" applyBorder="1" applyAlignment="1">
      <alignment horizontal="right" vertical="center"/>
    </xf>
    <xf numFmtId="170" fontId="35" fillId="0" borderId="6" xfId="14" applyNumberFormat="1" applyFont="1" applyFill="1" applyBorder="1" applyAlignment="1">
      <alignment horizontal="right" vertical="center"/>
    </xf>
    <xf numFmtId="2" fontId="35" fillId="4" borderId="6" xfId="22" applyNumberFormat="1" applyFont="1" applyFill="1" applyBorder="1" applyAlignment="1">
      <alignment horizontal="right" vertical="center"/>
    </xf>
    <xf numFmtId="2" fontId="35" fillId="3" borderId="6" xfId="22" applyNumberFormat="1" applyFont="1" applyFill="1" applyBorder="1" applyAlignment="1">
      <alignment horizontal="right" vertical="center"/>
    </xf>
    <xf numFmtId="172" fontId="40" fillId="0" borderId="6" xfId="14" applyNumberFormat="1" applyFont="1" applyBorder="1" applyAlignment="1">
      <alignment horizontal="right" vertical="center"/>
    </xf>
    <xf numFmtId="2" fontId="35" fillId="4" borderId="0" xfId="22" applyNumberFormat="1" applyFont="1" applyFill="1" applyAlignment="1">
      <alignment horizontal="right" vertical="center"/>
    </xf>
    <xf numFmtId="2" fontId="35" fillId="3" borderId="0" xfId="22" applyNumberFormat="1" applyFont="1" applyFill="1" applyAlignment="1">
      <alignment horizontal="right" vertical="center"/>
    </xf>
    <xf numFmtId="171" fontId="40" fillId="3" borderId="0" xfId="14" applyNumberFormat="1" applyFont="1" applyFill="1" applyAlignment="1">
      <alignment horizontal="right" vertical="center"/>
    </xf>
    <xf numFmtId="0" fontId="15" fillId="3" borderId="41" xfId="0" applyFont="1" applyFill="1" applyBorder="1" applyAlignment="1">
      <alignment horizontal="left" vertical="center" wrapText="1"/>
    </xf>
    <xf numFmtId="170" fontId="35" fillId="4" borderId="41" xfId="22" applyNumberFormat="1" applyFont="1" applyFill="1" applyBorder="1" applyAlignment="1">
      <alignment horizontal="right" vertical="center"/>
    </xf>
    <xf numFmtId="170" fontId="35" fillId="3" borderId="41" xfId="22" applyNumberFormat="1" applyFont="1" applyFill="1" applyBorder="1" applyAlignment="1">
      <alignment horizontal="right" vertical="center"/>
    </xf>
    <xf numFmtId="170" fontId="40" fillId="0" borderId="41" xfId="14" applyNumberFormat="1" applyFont="1" applyBorder="1" applyAlignment="1">
      <alignment horizontal="right" vertical="center"/>
    </xf>
    <xf numFmtId="171" fontId="40" fillId="3" borderId="41" xfId="14" applyNumberFormat="1" applyFont="1" applyFill="1" applyBorder="1" applyAlignment="1">
      <alignment horizontal="right" vertical="center"/>
    </xf>
    <xf numFmtId="170" fontId="35" fillId="4" borderId="6" xfId="22" applyNumberFormat="1" applyFont="1" applyFill="1" applyBorder="1" applyAlignment="1">
      <alignment horizontal="right" vertical="center"/>
    </xf>
    <xf numFmtId="170" fontId="35" fillId="3" borderId="6" xfId="22" applyNumberFormat="1" applyFont="1" applyFill="1" applyBorder="1" applyAlignment="1">
      <alignment horizontal="right" vertical="center"/>
    </xf>
    <xf numFmtId="0" fontId="15" fillId="3" borderId="71" xfId="0" applyFont="1" applyFill="1" applyBorder="1" applyAlignment="1">
      <alignment horizontal="left" vertical="center" wrapText="1"/>
    </xf>
    <xf numFmtId="170" fontId="35" fillId="4" borderId="71" xfId="22" applyNumberFormat="1" applyFont="1" applyFill="1" applyBorder="1" applyAlignment="1">
      <alignment horizontal="right" vertical="center"/>
    </xf>
    <xf numFmtId="170" fontId="35" fillId="3" borderId="71" xfId="22" applyNumberFormat="1" applyFont="1" applyFill="1" applyBorder="1" applyAlignment="1">
      <alignment horizontal="right" vertical="center"/>
    </xf>
    <xf numFmtId="170" fontId="40" fillId="3" borderId="5" xfId="22" applyNumberFormat="1" applyFont="1" applyFill="1" applyBorder="1" applyAlignment="1">
      <alignment horizontal="right" vertical="top"/>
    </xf>
    <xf numFmtId="0" fontId="15" fillId="3" borderId="72" xfId="0" applyFont="1" applyFill="1" applyBorder="1" applyAlignment="1">
      <alignment horizontal="left" vertical="center" wrapText="1"/>
    </xf>
    <xf numFmtId="170" fontId="35" fillId="4" borderId="72" xfId="22" applyNumberFormat="1" applyFont="1" applyFill="1" applyBorder="1" applyAlignment="1">
      <alignment horizontal="right" vertical="center"/>
    </xf>
    <xf numFmtId="170" fontId="35" fillId="3" borderId="72" xfId="22" applyNumberFormat="1" applyFont="1" applyFill="1" applyBorder="1" applyAlignment="1">
      <alignment horizontal="right" vertical="center"/>
    </xf>
    <xf numFmtId="170" fontId="40" fillId="3" borderId="6" xfId="22" applyNumberFormat="1" applyFont="1" applyFill="1" applyBorder="1" applyAlignment="1">
      <alignment horizontal="right" vertical="top"/>
    </xf>
    <xf numFmtId="169" fontId="35" fillId="4" borderId="72" xfId="1" applyNumberFormat="1" applyFont="1" applyFill="1" applyBorder="1" applyAlignment="1">
      <alignment horizontal="right" vertical="center"/>
    </xf>
    <xf numFmtId="169" fontId="35" fillId="3" borderId="72" xfId="1" applyNumberFormat="1" applyFont="1" applyFill="1" applyBorder="1" applyAlignment="1">
      <alignment horizontal="right" vertical="center"/>
    </xf>
    <xf numFmtId="195" fontId="40" fillId="0" borderId="6" xfId="22" applyNumberFormat="1" applyFont="1" applyBorder="1" applyAlignment="1">
      <alignment horizontal="right" vertical="top"/>
    </xf>
    <xf numFmtId="170" fontId="35" fillId="4" borderId="73" xfId="22" applyNumberFormat="1" applyFont="1" applyFill="1" applyBorder="1" applyAlignment="1">
      <alignment horizontal="right" vertical="center"/>
    </xf>
    <xf numFmtId="170" fontId="35" fillId="3" borderId="0" xfId="22" applyNumberFormat="1" applyFont="1" applyFill="1" applyBorder="1" applyAlignment="1">
      <alignment horizontal="right" vertical="center"/>
    </xf>
    <xf numFmtId="170" fontId="40" fillId="3" borderId="7" xfId="22" applyNumberFormat="1" applyFont="1" applyFill="1" applyBorder="1" applyAlignment="1">
      <alignment horizontal="right" vertical="top"/>
    </xf>
    <xf numFmtId="170" fontId="40" fillId="3" borderId="69" xfId="22" applyNumberFormat="1" applyFont="1" applyFill="1" applyBorder="1" applyAlignment="1">
      <alignment horizontal="right" vertical="top"/>
    </xf>
    <xf numFmtId="171" fontId="40" fillId="3" borderId="69" xfId="22" applyNumberFormat="1" applyFont="1" applyFill="1" applyBorder="1" applyAlignment="1">
      <alignment horizontal="right" vertical="top"/>
    </xf>
    <xf numFmtId="0" fontId="15" fillId="3" borderId="74" xfId="0" applyFont="1" applyFill="1" applyBorder="1" applyAlignment="1">
      <alignment horizontal="left" vertical="center" wrapText="1"/>
    </xf>
    <xf numFmtId="170" fontId="35" fillId="4" borderId="74" xfId="22" applyNumberFormat="1" applyFont="1" applyFill="1" applyBorder="1" applyAlignment="1">
      <alignment horizontal="right" vertical="center"/>
    </xf>
    <xf numFmtId="170" fontId="35" fillId="3" borderId="74" xfId="22" applyNumberFormat="1" applyFont="1" applyFill="1" applyBorder="1" applyAlignment="1">
      <alignment horizontal="right" vertical="center"/>
    </xf>
    <xf numFmtId="171" fontId="35" fillId="3" borderId="6" xfId="14" applyNumberFormat="1" applyFont="1" applyFill="1" applyBorder="1" applyAlignment="1">
      <alignment horizontal="right" vertical="center"/>
    </xf>
    <xf numFmtId="49" fontId="15" fillId="3" borderId="6" xfId="0" applyNumberFormat="1" applyFont="1" applyFill="1" applyBorder="1" applyAlignment="1">
      <alignment horizontal="left" vertical="center" wrapText="1"/>
    </xf>
    <xf numFmtId="165" fontId="35" fillId="3" borderId="6" xfId="14" applyNumberFormat="1" applyFont="1" applyFill="1" applyBorder="1" applyAlignment="1">
      <alignment horizontal="right" vertical="center"/>
    </xf>
    <xf numFmtId="171" fontId="35" fillId="4" borderId="7" xfId="14" applyNumberFormat="1" applyFont="1" applyFill="1" applyBorder="1" applyAlignment="1">
      <alignment horizontal="right" vertical="center"/>
    </xf>
    <xf numFmtId="171" fontId="35" fillId="0" borderId="6" xfId="14" applyNumberFormat="1" applyFont="1" applyBorder="1" applyAlignment="1">
      <alignment horizontal="right" vertical="center"/>
    </xf>
    <xf numFmtId="0" fontId="15" fillId="3" borderId="69" xfId="0" applyFont="1" applyFill="1" applyBorder="1" applyAlignment="1">
      <alignment horizontal="center" vertical="center"/>
    </xf>
    <xf numFmtId="171" fontId="35" fillId="4" borderId="69" xfId="14" applyNumberFormat="1" applyFont="1" applyFill="1" applyBorder="1" applyAlignment="1">
      <alignment horizontal="right" vertical="center"/>
    </xf>
    <xf numFmtId="49" fontId="15" fillId="3" borderId="0" xfId="0" applyNumberFormat="1" applyFont="1" applyFill="1" applyAlignment="1">
      <alignment horizontal="left" vertical="center" wrapText="1"/>
    </xf>
    <xf numFmtId="171" fontId="35" fillId="4" borderId="0" xfId="14" applyNumberFormat="1" applyFont="1" applyFill="1" applyAlignment="1">
      <alignment horizontal="right" vertical="center"/>
    </xf>
    <xf numFmtId="171" fontId="35" fillId="3" borderId="0" xfId="14" applyNumberFormat="1" applyFont="1" applyFill="1" applyAlignment="1">
      <alignment horizontal="right" vertical="center"/>
    </xf>
    <xf numFmtId="0" fontId="45" fillId="2" borderId="0" xfId="2" applyFont="1" applyFill="1" applyAlignment="1">
      <alignment horizontal="center"/>
    </xf>
    <xf numFmtId="0" fontId="44" fillId="2" borderId="0" xfId="0" applyFont="1" applyFill="1" applyAlignment="1">
      <alignment horizontal="center" vertical="center" wrapText="1"/>
    </xf>
    <xf numFmtId="0" fontId="44" fillId="2" borderId="3" xfId="0" applyFont="1" applyFill="1" applyBorder="1" applyAlignment="1">
      <alignment horizontal="center"/>
    </xf>
    <xf numFmtId="0" fontId="18" fillId="0" borderId="3" xfId="0" applyFont="1" applyBorder="1" applyAlignment="1">
      <alignment horizontal="left" vertical="center"/>
    </xf>
    <xf numFmtId="0" fontId="69" fillId="3" borderId="51" xfId="0" applyFont="1" applyFill="1" applyBorder="1" applyAlignment="1">
      <alignment horizontal="center" vertical="center" wrapText="1"/>
    </xf>
    <xf numFmtId="0" fontId="69" fillId="3" borderId="55" xfId="0" applyFont="1" applyFill="1" applyBorder="1" applyAlignment="1">
      <alignment horizontal="center" vertical="center" wrapText="1"/>
    </xf>
    <xf numFmtId="0" fontId="69" fillId="0" borderId="0" xfId="0" applyFont="1" applyAlignment="1">
      <alignment horizontal="left" wrapText="1"/>
    </xf>
    <xf numFmtId="0" fontId="18" fillId="2" borderId="3" xfId="0" applyFont="1" applyFill="1" applyBorder="1" applyAlignment="1">
      <alignment horizontal="left" vertical="center"/>
    </xf>
    <xf numFmtId="0" fontId="39" fillId="0" borderId="3" xfId="0" applyFont="1" applyBorder="1" applyAlignment="1">
      <alignment horizontal="left" vertical="center"/>
    </xf>
    <xf numFmtId="0" fontId="86" fillId="10" borderId="0" xfId="0" applyFont="1" applyFill="1" applyAlignment="1">
      <alignment horizontal="left" wrapText="1"/>
    </xf>
    <xf numFmtId="0" fontId="88" fillId="2" borderId="3" xfId="0" applyFont="1" applyFill="1" applyBorder="1" applyAlignment="1">
      <alignment horizontal="left" vertical="center"/>
    </xf>
    <xf numFmtId="0" fontId="101" fillId="0" borderId="0" xfId="0" applyFont="1" applyAlignment="1">
      <alignment horizontal="left" wrapText="1"/>
    </xf>
    <xf numFmtId="1" fontId="15" fillId="0" borderId="0" xfId="0" applyNumberFormat="1" applyFont="1" applyAlignment="1">
      <alignment horizontal="center" vertical="center"/>
    </xf>
    <xf numFmtId="1" fontId="15" fillId="0" borderId="5" xfId="0" applyNumberFormat="1" applyFont="1" applyBorder="1" applyAlignment="1">
      <alignment horizontal="center" vertical="center"/>
    </xf>
    <xf numFmtId="176" fontId="98" fillId="2" borderId="46" xfId="14" applyNumberFormat="1" applyFont="1" applyFill="1" applyBorder="1" applyAlignment="1">
      <alignment horizontal="center" vertical="center"/>
    </xf>
    <xf numFmtId="176" fontId="98" fillId="2" borderId="16" xfId="14" applyNumberFormat="1" applyFont="1" applyFill="1" applyBorder="1" applyAlignment="1">
      <alignment horizontal="center" vertical="center"/>
    </xf>
    <xf numFmtId="0" fontId="17" fillId="7" borderId="12" xfId="0" applyFont="1" applyFill="1" applyBorder="1" applyAlignment="1">
      <alignment horizontal="center" vertical="center" wrapText="1"/>
    </xf>
    <xf numFmtId="169" fontId="18" fillId="0" borderId="3" xfId="1" applyNumberFormat="1" applyFont="1" applyBorder="1" applyAlignment="1">
      <alignment horizontal="left" vertical="center"/>
    </xf>
    <xf numFmtId="0" fontId="18" fillId="0" borderId="44" xfId="0" applyFont="1" applyBorder="1" applyAlignment="1">
      <alignment horizontal="left" vertical="center"/>
    </xf>
    <xf numFmtId="0" fontId="19" fillId="2" borderId="2" xfId="0" applyFont="1" applyFill="1" applyBorder="1" applyAlignment="1">
      <alignment horizontal="left" vertical="center" wrapText="1"/>
    </xf>
    <xf numFmtId="0" fontId="19" fillId="2" borderId="0" xfId="0" applyFont="1" applyFill="1" applyAlignment="1">
      <alignment horizontal="left" vertical="center" wrapText="1"/>
    </xf>
  </cellXfs>
  <cellStyles count="75">
    <cellStyle name="Comma" xfId="14" builtinId="3"/>
    <cellStyle name="Comma 2" xfId="11" xr:uid="{64962BE8-A8A9-4FE0-A1FB-576B06543050}"/>
    <cellStyle name="Comma 2 2" xfId="20" xr:uid="{E84CEA3C-8B56-45F1-BC67-17C8C1D807C1}"/>
    <cellStyle name="Comma 2 2 2" xfId="23" xr:uid="{8DD594D5-8ED4-4F99-8FFC-EFF8493C91BD}"/>
    <cellStyle name="Comma 2 3" xfId="24" xr:uid="{BD767EF9-C30F-473B-984D-A57C2549B80F}"/>
    <cellStyle name="Comma 2 3 2" xfId="25" xr:uid="{1D73DE05-4B95-48B3-B528-BB959441A815}"/>
    <cellStyle name="Comma 2 3 2 2" xfId="26" xr:uid="{2CABE094-5EA5-4702-8521-50BDFED5380B}"/>
    <cellStyle name="Comma 2 3 3" xfId="27" xr:uid="{B582AEB9-1ADD-4FD9-8D6D-CE98F456DADB}"/>
    <cellStyle name="Comma 2 4" xfId="28" xr:uid="{D2434F99-4648-4C29-90FC-78F29C120FDF}"/>
    <cellStyle name="Comma 2 4 2" xfId="29" xr:uid="{B5CB6AE2-D278-424F-B057-492D79C90DE6}"/>
    <cellStyle name="Comma 2 5" xfId="30" xr:uid="{F1E85105-46B5-4318-9C09-7551CC4503C0}"/>
    <cellStyle name="Comma 2 6" xfId="31" xr:uid="{80171D60-F134-4972-BE36-EDCAD956B59C}"/>
    <cellStyle name="Comma 23 2" xfId="32" xr:uid="{F6F26D03-9ADD-4630-8702-0C6E389B89C6}"/>
    <cellStyle name="Comma 3" xfId="4" xr:uid="{8F2D29D4-D7C5-4A30-BEA9-A1B9C74BC5E0}"/>
    <cellStyle name="Comma 3 2" xfId="33" xr:uid="{8A8FFBA5-D27A-4D38-99FA-7FABE3778922}"/>
    <cellStyle name="Comma 3 2 2" xfId="34" xr:uid="{B93E1F76-102A-4F85-9D2B-82EAD659E829}"/>
    <cellStyle name="Comma 3 2 2 2" xfId="35" xr:uid="{A0CECCD9-E0EE-4D86-94B4-2CE25850B24C}"/>
    <cellStyle name="Comma 3 2 2 2 2" xfId="36" xr:uid="{2BE8F56A-A5B7-492F-89B5-37F8CE6992E8}"/>
    <cellStyle name="Comma 3 2 2 3" xfId="37" xr:uid="{A4C26280-4428-4434-BDE7-C12D64A85670}"/>
    <cellStyle name="Comma 3 2 3" xfId="38" xr:uid="{00E5A104-BCED-4D11-8A78-A0B8329FE21D}"/>
    <cellStyle name="Comma 3 2 3 2" xfId="39" xr:uid="{22CA5637-3E36-482B-9231-32909D598F18}"/>
    <cellStyle name="Comma 3 2 4" xfId="40" xr:uid="{34CBD47C-3E5A-43E6-8D2C-BAE47A9A63A8}"/>
    <cellStyle name="Comma 4" xfId="21" xr:uid="{4989B2ED-DDD0-49B3-8774-9797EC29B565}"/>
    <cellStyle name="Comma 4 2" xfId="41" xr:uid="{8E88E798-B320-45D2-B27F-3282407D1B9F}"/>
    <cellStyle name="Comma 5" xfId="42" xr:uid="{8E47E560-F8E0-485D-91C3-743CD266AC9A}"/>
    <cellStyle name="Comma 5 2" xfId="43" xr:uid="{4EDE0CDB-DAB0-432F-8B56-E7C14AD54C1B}"/>
    <cellStyle name="Comma 5 2 2" xfId="44" xr:uid="{3189F3A8-91D6-493A-A751-A583CCFEE631}"/>
    <cellStyle name="Comma 5 3" xfId="45" xr:uid="{49478460-E355-4068-B5D5-C7DCFA06366D}"/>
    <cellStyle name="Comma 6" xfId="17" xr:uid="{3AAA5023-CADB-467A-B810-E89FE69AEA99}"/>
    <cellStyle name="Comma 6 2" xfId="46" xr:uid="{0BF1E1AF-58BA-4B67-975A-58B22FD72F83}"/>
    <cellStyle name="Comma 6 3" xfId="47" xr:uid="{0C0579FB-9BAC-4EDB-BD23-8781417EAD8C}"/>
    <cellStyle name="Comma 7" xfId="22" xr:uid="{39F1823D-FBAA-4A94-8A90-901632B0935C}"/>
    <cellStyle name="Comma 7 2" xfId="48" xr:uid="{5F43D7EF-1D87-4A00-ACA6-174C6A271AB9}"/>
    <cellStyle name="Comma 7 3" xfId="49" xr:uid="{CE296C25-9A5C-4A99-9713-A39D4973D59F}"/>
    <cellStyle name="Comma 8" xfId="50" xr:uid="{F37BB035-BB64-4334-A36C-67A86624D7FF}"/>
    <cellStyle name="Comma 9" xfId="51" xr:uid="{D7612FC3-2A42-4FC6-9781-DE9067A273CD}"/>
    <cellStyle name="Hyperlink" xfId="2" builtinId="8"/>
    <cellStyle name="Hyperlink 2" xfId="6" xr:uid="{EFB1E370-0686-4AF9-A623-D8D77963CE93}"/>
    <cellStyle name="Hyperlink 3" xfId="52" xr:uid="{BA48FFFC-83FC-4FDF-B500-74B959E9D204}"/>
    <cellStyle name="Hvid body celle" xfId="16" xr:uid="{57D28611-E343-4070-B3E0-7AE45ECF5454}"/>
    <cellStyle name="Hvid body celle tal" xfId="15" xr:uid="{855DA796-644F-4239-9029-611422F6C4BE}"/>
    <cellStyle name="Level_3 (nmb)" xfId="53" xr:uid="{B5E233A3-484E-47FF-A0C2-120488E51217}"/>
    <cellStyle name="Migliaia 2" xfId="7" xr:uid="{9021B73B-DC1A-4A69-8242-7FF9F693E3DC}"/>
    <cellStyle name="Migliaia 2 2" xfId="18" xr:uid="{C0513AF9-0E94-427E-8A28-877B95F386A4}"/>
    <cellStyle name="Migliaia 2 2 2" xfId="54" xr:uid="{A54C54A4-54CF-4599-9356-28D403CAE459}"/>
    <cellStyle name="Migliaia 2 2 2 2" xfId="55" xr:uid="{8CB23146-8662-4AA4-B03A-51AC8F2EDFA1}"/>
    <cellStyle name="Migliaia 2 2 3" xfId="56" xr:uid="{A3693863-9113-485D-9D88-40F376C03D25}"/>
    <cellStyle name="Migliaia 2 2 4" xfId="57" xr:uid="{441A33E5-861B-4DC4-9823-9D9A36C33164}"/>
    <cellStyle name="Migliaia 2 3" xfId="58" xr:uid="{652B5519-DC83-40B5-BE91-5C15BD46F9D9}"/>
    <cellStyle name="Migliaia 2 3 2" xfId="59" xr:uid="{1B3C4479-2E4C-4EDD-8950-8D77D464551B}"/>
    <cellStyle name="Migliaia 2 4" xfId="60" xr:uid="{9DAFA813-2659-40A6-93FE-764940939B99}"/>
    <cellStyle name="Migliaia 2 5" xfId="61" xr:uid="{252167F5-E013-4B70-8471-562416BEB541}"/>
    <cellStyle name="Migliaia 3" xfId="10" xr:uid="{38E00EBF-F467-470A-B883-0502AD4AB14F}"/>
    <cellStyle name="Migliaia 3 2" xfId="19" xr:uid="{EDCA6EAD-379B-4A8B-BB42-FF0CA63EB209}"/>
    <cellStyle name="Migliaia 3 2 2" xfId="62" xr:uid="{B60AA4B3-19A0-4795-BA55-25D080BD14B3}"/>
    <cellStyle name="Migliaia 3 2 2 2" xfId="63" xr:uid="{3BF7F838-2C34-4BE4-8BDE-A686E39B9210}"/>
    <cellStyle name="Migliaia 3 2 3" xfId="64" xr:uid="{C522902F-EF91-4B9C-9DE4-7334B0104D36}"/>
    <cellStyle name="Migliaia 3 2 4" xfId="65" xr:uid="{DC17B55D-7684-4A63-8FF5-514F2C45F949}"/>
    <cellStyle name="Migliaia 3 3" xfId="66" xr:uid="{49C15269-3338-4699-A198-FD5AB1815335}"/>
    <cellStyle name="Migliaia 3 3 2" xfId="67" xr:uid="{003B2FCB-28E2-4C6D-9480-DA40EE27298E}"/>
    <cellStyle name="Migliaia 3 4" xfId="68" xr:uid="{878B5E49-CDC8-454B-8E2B-20CAFC980ACE}"/>
    <cellStyle name="Migliaia 3 5" xfId="69" xr:uid="{2D138204-2494-4A56-9108-7FD588201662}"/>
    <cellStyle name="Normal" xfId="0" builtinId="0"/>
    <cellStyle name="Normal 2" xfId="3" xr:uid="{E2DDACCD-FA7D-415E-81D9-81084CD73936}"/>
    <cellStyle name="Normal 2 2" xfId="70" xr:uid="{A74D9C9C-E062-468E-A20D-2C3156A59177}"/>
    <cellStyle name="Normal 3" xfId="71" xr:uid="{D45FE923-8F00-44DB-8AE9-7CDAE78A7DDB}"/>
    <cellStyle name="Normal 4" xfId="72" xr:uid="{8D8CC816-9B21-42E4-9CD5-C542103C3440}"/>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73" xr:uid="{4481D7A7-5D14-45BE-8C2A-FF2B6273CF40}"/>
    <cellStyle name="Percent 3" xfId="74" xr:uid="{ADC8A17D-5763-4A48-A262-D812612D0934}"/>
  </cellStyles>
  <dxfs count="144">
    <dxf>
      <font>
        <color rgb="FF9C0006"/>
      </font>
      <fill>
        <patternFill>
          <bgColor rgb="FFFFC7CE"/>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595959"/>
      <color rgb="FFA6A6A6"/>
      <color rgb="FF00D3B7"/>
      <color rgb="FF172E62"/>
      <color rgb="FFF2F2F2"/>
      <color rgb="FFF4F4F4"/>
      <color rgb="FF4057E3"/>
      <color rgb="FF928DF2"/>
      <color rgb="FF86FFFF"/>
      <color rgb="FFEEC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2.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3.xml.rels><?xml version="1.0" encoding="UTF-8" standalone="yes"?>
<Relationships xmlns="http://schemas.openxmlformats.org/package/2006/relationships"><Relationship Id="rId3" Type="http://schemas.openxmlformats.org/officeDocument/2006/relationships/hyperlink" Target="#Turinys!A1"/><Relationship Id="rId2" Type="http://schemas.openxmlformats.org/officeDocument/2006/relationships/image" Target="../media/image2.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xml.rels><?xml version="1.0" encoding="UTF-8" standalone="yes"?>
<Relationships xmlns="http://schemas.openxmlformats.org/package/2006/relationships"><Relationship Id="rId13" Type="http://schemas.openxmlformats.org/officeDocument/2006/relationships/hyperlink" Target="#'Atliekos ir Biomas&#279;'!A1"/><Relationship Id="rId18" Type="http://schemas.openxmlformats.org/officeDocument/2006/relationships/hyperlink" Target="#'Rezerviniai paj&#279;gumai'!A1"/><Relationship Id="rId26" Type="http://schemas.openxmlformats.org/officeDocument/2006/relationships/image" Target="../media/image6.png"/><Relationship Id="rId39" Type="http://schemas.openxmlformats.org/officeDocument/2006/relationships/hyperlink" Target="#'Atliek&#371; ir Biomas&#279;s duomenys'!A1"/><Relationship Id="rId21" Type="http://schemas.openxmlformats.org/officeDocument/2006/relationships/image" Target="../media/image5.png"/><Relationship Id="rId34" Type="http://schemas.microsoft.com/office/2007/relationships/hdphoto" Target="../media/hdphoto1.wdp"/><Relationship Id="rId42" Type="http://schemas.microsoft.com/office/2007/relationships/hdphoto" Target="../media/hdphoto2.wdp"/><Relationship Id="rId47" Type="http://schemas.openxmlformats.org/officeDocument/2006/relationships/hyperlink" Target="#EEKS!A1"/><Relationship Id="rId7" Type="http://schemas.openxmlformats.org/officeDocument/2006/relationships/hyperlink" Target="#'Finansiniai rodikliai'!A1"/><Relationship Id="rId2" Type="http://schemas.openxmlformats.org/officeDocument/2006/relationships/image" Target="../media/image2.png"/><Relationship Id="rId16" Type="http://schemas.openxmlformats.org/officeDocument/2006/relationships/hyperlink" Target="#Tinklai!A1"/><Relationship Id="rId29" Type="http://schemas.openxmlformats.org/officeDocument/2006/relationships/image" Target="../media/image8.svg"/><Relationship Id="rId11" Type="http://schemas.openxmlformats.org/officeDocument/2006/relationships/hyperlink" Target="#V&#279;jas!A1"/><Relationship Id="rId24" Type="http://schemas.openxmlformats.org/officeDocument/2006/relationships/hyperlink" Target="#'Apsidraudimo lygis'!A1"/><Relationship Id="rId32" Type="http://schemas.openxmlformats.org/officeDocument/2006/relationships/hyperlink" Target="#'Gamtin&#279;s dujos'!A1"/><Relationship Id="rId37" Type="http://schemas.openxmlformats.org/officeDocument/2006/relationships/image" Target="../media/image13.svg"/><Relationship Id="rId40" Type="http://schemas.openxmlformats.org/officeDocument/2006/relationships/hyperlink" Target="#'Gamtini&#371; duj&#371; duomenys'!A1"/><Relationship Id="rId45" Type="http://schemas.openxmlformats.org/officeDocument/2006/relationships/hyperlink" Target="#'Penkeri&#371; met&#371; santrauka'!A1"/><Relationship Id="rId5" Type="http://schemas.openxmlformats.org/officeDocument/2006/relationships/hyperlink" Target="#'Pinig&#371; sraut&#371; ataskaita'!A1"/><Relationship Id="rId15" Type="http://schemas.openxmlformats.org/officeDocument/2006/relationships/hyperlink" Target="#'Teisin&#279; pastaba'!A1"/><Relationship Id="rId23" Type="http://schemas.openxmlformats.org/officeDocument/2006/relationships/hyperlink" Target="#'Ketvir&#269;i&#371; suvestin&#279;'!A1"/><Relationship Id="rId28" Type="http://schemas.openxmlformats.org/officeDocument/2006/relationships/image" Target="../media/image7.png"/><Relationship Id="rId36" Type="http://schemas.openxmlformats.org/officeDocument/2006/relationships/image" Target="../media/image12.png"/><Relationship Id="rId49" Type="http://schemas.openxmlformats.org/officeDocument/2006/relationships/image" Target="../media/image16.svg"/><Relationship Id="rId10" Type="http://schemas.openxmlformats.org/officeDocument/2006/relationships/hyperlink" Target="https://ignitisgrupe.lt/sites/default/files/public/2024-02/Alternatyv%C5%ABs%20veiklos%20rodikliai_2024%20m..pdf" TargetMode="External"/><Relationship Id="rId19" Type="http://schemas.openxmlformats.org/officeDocument/2006/relationships/image" Target="../media/image4.png"/><Relationship Id="rId31" Type="http://schemas.openxmlformats.org/officeDocument/2006/relationships/image" Target="../media/image10.svg"/><Relationship Id="rId44" Type="http://schemas.openxmlformats.org/officeDocument/2006/relationships/hyperlink" Target="#'Ketvirto ketvir&#269;io rezultatai'!A1"/><Relationship Id="rId4" Type="http://schemas.openxmlformats.org/officeDocument/2006/relationships/hyperlink" Target="#'Pelno (nuostoli&#371;) ataskaita'!A1"/><Relationship Id="rId9" Type="http://schemas.openxmlformats.org/officeDocument/2006/relationships/hyperlink" Target="#Suvedimai!A1"/><Relationship Id="rId14" Type="http://schemas.openxmlformats.org/officeDocument/2006/relationships/hyperlink" Target="#Dujos!A1"/><Relationship Id="rId22" Type="http://schemas.openxmlformats.org/officeDocument/2006/relationships/hyperlink" Target="#'Verslo aplinka'!A1"/><Relationship Id="rId27" Type="http://schemas.openxmlformats.org/officeDocument/2006/relationships/hyperlink" Target="#Vanduo!A1"/><Relationship Id="rId30" Type="http://schemas.openxmlformats.org/officeDocument/2006/relationships/image" Target="../media/image9.png"/><Relationship Id="rId35" Type="http://schemas.openxmlformats.org/officeDocument/2006/relationships/hyperlink" Target="#'V&#279;jas ir Saul&#279;'!A1"/><Relationship Id="rId43" Type="http://schemas.openxmlformats.org/officeDocument/2006/relationships/hyperlink" Target="#'V&#279;jo ir Saul&#279;s duomenys'!A1"/><Relationship Id="rId48" Type="http://schemas.openxmlformats.org/officeDocument/2006/relationships/image" Target="../media/image15.png"/><Relationship Id="rId8" Type="http://schemas.openxmlformats.org/officeDocument/2006/relationships/hyperlink" Target="#'Veiklos rodikliai'!A1"/><Relationship Id="rId3" Type="http://schemas.openxmlformats.org/officeDocument/2006/relationships/hyperlink" Target="#'Finansin&#279;s pad&#279;ties ataskaita'!A1"/><Relationship Id="rId12" Type="http://schemas.openxmlformats.org/officeDocument/2006/relationships/hyperlink" Target="#Hidro!A1"/><Relationship Id="rId17" Type="http://schemas.openxmlformats.org/officeDocument/2006/relationships/image" Target="../media/image3.png"/><Relationship Id="rId25" Type="http://schemas.openxmlformats.org/officeDocument/2006/relationships/hyperlink" Target="#'&#381;alieji paj&#279;gumai'!A1"/><Relationship Id="rId33" Type="http://schemas.openxmlformats.org/officeDocument/2006/relationships/image" Target="../media/image11.png"/><Relationship Id="rId38" Type="http://schemas.openxmlformats.org/officeDocument/2006/relationships/hyperlink" Target="#'Vandens duomenys'!A1"/><Relationship Id="rId46" Type="http://schemas.openxmlformats.org/officeDocument/2006/relationships/hyperlink" Target="#'IV ketv. rezultatai'!A1"/><Relationship Id="rId20" Type="http://schemas.openxmlformats.org/officeDocument/2006/relationships/hyperlink" Target="#'Sprendimai klientams'!A1"/><Relationship Id="rId41" Type="http://schemas.openxmlformats.org/officeDocument/2006/relationships/image" Target="../media/image14.png"/><Relationship Id="rId1" Type="http://schemas.openxmlformats.org/officeDocument/2006/relationships/hyperlink" Target="https://ignitisgrupe.lt/investuotojams/ataskaitos-pristatymai-ir-faktu-lenteles" TargetMode="External"/><Relationship Id="rId6" Type="http://schemas.openxmlformats.org/officeDocument/2006/relationships/hyperlink" Target="#'Nuostatos d&#279;l atsakomyb&#279;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8.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drawing1.xml><?xml version="1.0" encoding="utf-8"?>
<xdr:wsDr xmlns:xdr="http://schemas.openxmlformats.org/drawingml/2006/spreadsheetDrawing" xmlns:a="http://schemas.openxmlformats.org/drawingml/2006/main">
  <xdr:twoCellAnchor editAs="oneCell">
    <xdr:from>
      <xdr:col>3</xdr:col>
      <xdr:colOff>253432</xdr:colOff>
      <xdr:row>0</xdr:row>
      <xdr:rowOff>71439</xdr:rowOff>
    </xdr:from>
    <xdr:to>
      <xdr:col>6</xdr:col>
      <xdr:colOff>321467</xdr:colOff>
      <xdr:row>4</xdr:row>
      <xdr:rowOff>142876</xdr:rowOff>
    </xdr:to>
    <xdr:pic>
      <xdr:nvPicPr>
        <xdr:cNvPr id="4" name="Picture 1">
          <a:extLst>
            <a:ext uri="{FF2B5EF4-FFF2-40B4-BE49-F238E27FC236}">
              <a16:creationId xmlns:a16="http://schemas.microsoft.com/office/drawing/2014/main" id="{D77466A6-5909-4369-84D1-88164C315961}"/>
            </a:ext>
          </a:extLst>
        </xdr:cNvPr>
        <xdr:cNvPicPr>
          <a:picLocks noChangeAspect="1"/>
        </xdr:cNvPicPr>
      </xdr:nvPicPr>
      <xdr:blipFill>
        <a:blip xmlns:r="http://schemas.openxmlformats.org/officeDocument/2006/relationships" r:embed="rId1"/>
        <a:stretch>
          <a:fillRect/>
        </a:stretch>
      </xdr:blipFill>
      <xdr:spPr>
        <a:xfrm>
          <a:off x="2075088" y="71439"/>
          <a:ext cx="1889692" cy="8810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79</xdr:row>
      <xdr:rowOff>76200</xdr:rowOff>
    </xdr:from>
    <xdr:to>
      <xdr:col>0</xdr:col>
      <xdr:colOff>454306</xdr:colOff>
      <xdr:row>81</xdr:row>
      <xdr:rowOff>172960</xdr:rowOff>
    </xdr:to>
    <xdr:pic>
      <xdr:nvPicPr>
        <xdr:cNvPr id="2" name="Picture 1">
          <a:hlinkClick xmlns:r="http://schemas.openxmlformats.org/officeDocument/2006/relationships" r:id="rId1"/>
          <a:extLst>
            <a:ext uri="{FF2B5EF4-FFF2-40B4-BE49-F238E27FC236}">
              <a16:creationId xmlns:a16="http://schemas.microsoft.com/office/drawing/2014/main" id="{3AA9AC0C-22E6-4FA8-BD1A-21BB02440190}"/>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hlinkClick xmlns:r="http://schemas.openxmlformats.org/officeDocument/2006/relationships" r:id="rId1"/>
          <a:extLst>
            <a:ext uri="{FF2B5EF4-FFF2-40B4-BE49-F238E27FC236}">
              <a16:creationId xmlns:a16="http://schemas.microsoft.com/office/drawing/2014/main" id="{29537AC8-A03D-434B-9E04-3E088B29FD6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479401</xdr:rowOff>
    </xdr:to>
    <xdr:pic>
      <xdr:nvPicPr>
        <xdr:cNvPr id="4" name="Picture 3">
          <a:hlinkClick xmlns:r="http://schemas.openxmlformats.org/officeDocument/2006/relationships" r:id="rId3"/>
          <a:extLst>
            <a:ext uri="{FF2B5EF4-FFF2-40B4-BE49-F238E27FC236}">
              <a16:creationId xmlns:a16="http://schemas.microsoft.com/office/drawing/2014/main" id="{23EC4421-E1CC-4DE1-B519-567B4EE2727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9B675D37-EF0D-4BD8-A568-7F0554BE0D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B74E0F8C-71EC-4471-AC2C-6E929BE331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42</xdr:row>
      <xdr:rowOff>76200</xdr:rowOff>
    </xdr:from>
    <xdr:to>
      <xdr:col>0</xdr:col>
      <xdr:colOff>454306</xdr:colOff>
      <xdr:row>44</xdr:row>
      <xdr:rowOff>171690</xdr:rowOff>
    </xdr:to>
    <xdr:pic>
      <xdr:nvPicPr>
        <xdr:cNvPr id="2" name="Picture 1">
          <a:hlinkClick xmlns:r="http://schemas.openxmlformats.org/officeDocument/2006/relationships" r:id="rId1"/>
          <a:extLst>
            <a:ext uri="{FF2B5EF4-FFF2-40B4-BE49-F238E27FC236}">
              <a16:creationId xmlns:a16="http://schemas.microsoft.com/office/drawing/2014/main" id="{3D63F9BD-344E-4A86-8237-317A0918DA57}"/>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52</xdr:row>
      <xdr:rowOff>76200</xdr:rowOff>
    </xdr:from>
    <xdr:to>
      <xdr:col>0</xdr:col>
      <xdr:colOff>454306</xdr:colOff>
      <xdr:row>54</xdr:row>
      <xdr:rowOff>168515</xdr:rowOff>
    </xdr:to>
    <xdr:pic>
      <xdr:nvPicPr>
        <xdr:cNvPr id="2" name="Picture 1">
          <a:hlinkClick xmlns:r="http://schemas.openxmlformats.org/officeDocument/2006/relationships" r:id="rId1"/>
          <a:extLst>
            <a:ext uri="{FF2B5EF4-FFF2-40B4-BE49-F238E27FC236}">
              <a16:creationId xmlns:a16="http://schemas.microsoft.com/office/drawing/2014/main" id="{25422F07-A153-4973-A095-CE764EE0F659}"/>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6" name="Picture 4">
          <a:hlinkClick xmlns:r="http://schemas.openxmlformats.org/officeDocument/2006/relationships" r:id="rId1"/>
          <a:extLst>
            <a:ext uri="{FF2B5EF4-FFF2-40B4-BE49-F238E27FC236}">
              <a16:creationId xmlns:a16="http://schemas.microsoft.com/office/drawing/2014/main" id="{F9C35E97-63DD-4B37-819D-2F9A9ECB7F3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475591</xdr:rowOff>
    </xdr:to>
    <xdr:pic>
      <xdr:nvPicPr>
        <xdr:cNvPr id="7" name="Picture 6">
          <a:hlinkClick xmlns:r="http://schemas.openxmlformats.org/officeDocument/2006/relationships" r:id="rId3"/>
          <a:extLst>
            <a:ext uri="{FF2B5EF4-FFF2-40B4-BE49-F238E27FC236}">
              <a16:creationId xmlns:a16="http://schemas.microsoft.com/office/drawing/2014/main" id="{3D4B69B5-B0A4-4C3E-B3F7-17C6B5D8E72E}"/>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8" name="Picture 7">
          <a:hlinkClick xmlns:r="http://schemas.openxmlformats.org/officeDocument/2006/relationships" r:id="rId1"/>
          <a:extLst>
            <a:ext uri="{FF2B5EF4-FFF2-40B4-BE49-F238E27FC236}">
              <a16:creationId xmlns:a16="http://schemas.microsoft.com/office/drawing/2014/main" id="{697313A4-40E8-42EB-A010-396634509EB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460169</xdr:rowOff>
    </xdr:to>
    <xdr:pic>
      <xdr:nvPicPr>
        <xdr:cNvPr id="2" name="Picture 1">
          <a:hlinkClick xmlns:r="http://schemas.openxmlformats.org/officeDocument/2006/relationships" r:id="rId1"/>
          <a:extLst>
            <a:ext uri="{FF2B5EF4-FFF2-40B4-BE49-F238E27FC236}">
              <a16:creationId xmlns:a16="http://schemas.microsoft.com/office/drawing/2014/main" id="{CFB8D894-BE89-4667-BB02-F6C430F57173}"/>
            </a:ext>
          </a:extLst>
        </xdr:cNvPr>
        <xdr:cNvPicPr>
          <a:picLocks noChangeAspect="1"/>
        </xdr:cNvPicPr>
      </xdr:nvPicPr>
      <xdr:blipFill>
        <a:blip xmlns:r="http://schemas.openxmlformats.org/officeDocument/2006/relationships" r:embed="rId2"/>
        <a:stretch>
          <a:fillRect/>
        </a:stretch>
      </xdr:blipFill>
      <xdr:spPr>
        <a:xfrm>
          <a:off x="38100" y="0"/>
          <a:ext cx="419100" cy="462345"/>
        </a:xfrm>
        <a:prstGeom prst="rect">
          <a:avLst/>
        </a:prstGeom>
      </xdr:spPr>
    </xdr:pic>
    <xdr:clientData/>
  </xdr:twoCellAnchor>
  <xdr:twoCellAnchor editAs="oneCell">
    <xdr:from>
      <xdr:col>0</xdr:col>
      <xdr:colOff>38100</xdr:colOff>
      <xdr:row>0</xdr:row>
      <xdr:rowOff>0</xdr:rowOff>
    </xdr:from>
    <xdr:to>
      <xdr:col>0</xdr:col>
      <xdr:colOff>457200</xdr:colOff>
      <xdr:row>0</xdr:row>
      <xdr:rowOff>476942</xdr:rowOff>
    </xdr:to>
    <xdr:pic>
      <xdr:nvPicPr>
        <xdr:cNvPr id="3" name="Picture 2">
          <a:hlinkClick xmlns:r="http://schemas.openxmlformats.org/officeDocument/2006/relationships" r:id="rId1"/>
          <a:extLst>
            <a:ext uri="{FF2B5EF4-FFF2-40B4-BE49-F238E27FC236}">
              <a16:creationId xmlns:a16="http://schemas.microsoft.com/office/drawing/2014/main" id="{67EBC058-1655-4138-A141-9F7C91362476}"/>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3"/>
          <a:extLst>
            <a:ext uri="{FF2B5EF4-FFF2-40B4-BE49-F238E27FC236}">
              <a16:creationId xmlns:a16="http://schemas.microsoft.com/office/drawing/2014/main" id="{D9FAE018-A9F2-43BA-8F09-270B997BF49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44</xdr:row>
      <xdr:rowOff>76200</xdr:rowOff>
    </xdr:from>
    <xdr:to>
      <xdr:col>0</xdr:col>
      <xdr:colOff>454306</xdr:colOff>
      <xdr:row>46</xdr:row>
      <xdr:rowOff>171690</xdr:rowOff>
    </xdr:to>
    <xdr:pic>
      <xdr:nvPicPr>
        <xdr:cNvPr id="5" name="Picture 4">
          <a:hlinkClick xmlns:r="http://schemas.openxmlformats.org/officeDocument/2006/relationships" r:id="rId3"/>
          <a:extLst>
            <a:ext uri="{FF2B5EF4-FFF2-40B4-BE49-F238E27FC236}">
              <a16:creationId xmlns:a16="http://schemas.microsoft.com/office/drawing/2014/main" id="{4D38719E-2C7C-4A58-B31E-184C8A86F1E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55</xdr:row>
      <xdr:rowOff>85725</xdr:rowOff>
    </xdr:from>
    <xdr:to>
      <xdr:col>0</xdr:col>
      <xdr:colOff>473356</xdr:colOff>
      <xdr:row>57</xdr:row>
      <xdr:rowOff>172139</xdr:rowOff>
    </xdr:to>
    <xdr:pic>
      <xdr:nvPicPr>
        <xdr:cNvPr id="3" name="Picture 2">
          <a:hlinkClick xmlns:r="http://schemas.openxmlformats.org/officeDocument/2006/relationships" r:id="rId1"/>
          <a:extLst>
            <a:ext uri="{FF2B5EF4-FFF2-40B4-BE49-F238E27FC236}">
              <a16:creationId xmlns:a16="http://schemas.microsoft.com/office/drawing/2014/main" id="{60CA4059-45BF-4922-B888-6570C94E8ABD}"/>
            </a:ext>
          </a:extLst>
        </xdr:cNvPr>
        <xdr:cNvPicPr>
          <a:picLocks noChangeAspect="1"/>
        </xdr:cNvPicPr>
      </xdr:nvPicPr>
      <xdr:blipFill>
        <a:blip xmlns:r="http://schemas.openxmlformats.org/officeDocument/2006/relationships" r:embed="rId2"/>
        <a:stretch>
          <a:fillRect/>
        </a:stretch>
      </xdr:blipFill>
      <xdr:spPr>
        <a:xfrm>
          <a:off x="38100" y="11087100"/>
          <a:ext cx="425731" cy="438204"/>
        </a:xfrm>
        <a:prstGeom prst="rect">
          <a:avLst/>
        </a:prstGeom>
      </xdr:spPr>
    </xdr:pic>
    <xdr:clientData/>
  </xdr:twoCellAnchor>
  <xdr:twoCellAnchor editAs="oneCell">
    <xdr:from>
      <xdr:col>0</xdr:col>
      <xdr:colOff>28575</xdr:colOff>
      <xdr:row>55</xdr:row>
      <xdr:rowOff>76200</xdr:rowOff>
    </xdr:from>
    <xdr:to>
      <xdr:col>0</xdr:col>
      <xdr:colOff>454306</xdr:colOff>
      <xdr:row>57</xdr:row>
      <xdr:rowOff>168515</xdr:rowOff>
    </xdr:to>
    <xdr:pic>
      <xdr:nvPicPr>
        <xdr:cNvPr id="4" name="Picture 3">
          <a:hlinkClick xmlns:r="http://schemas.openxmlformats.org/officeDocument/2006/relationships" r:id="rId1"/>
          <a:extLst>
            <a:ext uri="{FF2B5EF4-FFF2-40B4-BE49-F238E27FC236}">
              <a16:creationId xmlns:a16="http://schemas.microsoft.com/office/drawing/2014/main" id="{A1CE6807-93A8-48F2-A07C-26EA85C124C0}"/>
            </a:ext>
          </a:extLst>
        </xdr:cNvPr>
        <xdr:cNvPicPr>
          <a:picLocks noChangeAspect="1"/>
        </xdr:cNvPicPr>
      </xdr:nvPicPr>
      <xdr:blipFill>
        <a:blip xmlns:r="http://schemas.openxmlformats.org/officeDocument/2006/relationships" r:embed="rId2"/>
        <a:stretch>
          <a:fillRect/>
        </a:stretch>
      </xdr:blipFill>
      <xdr:spPr>
        <a:xfrm>
          <a:off x="28575" y="13087350"/>
          <a:ext cx="425731" cy="441565"/>
        </a:xfrm>
        <a:prstGeom prst="rect">
          <a:avLst/>
        </a:prstGeom>
      </xdr:spPr>
    </xdr:pic>
    <xdr:clientData/>
  </xdr:twoCellAnchor>
  <xdr:oneCellAnchor>
    <xdr:from>
      <xdr:col>0</xdr:col>
      <xdr:colOff>26194</xdr:colOff>
      <xdr:row>0</xdr:row>
      <xdr:rowOff>23811</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0CD1B30-B3CC-49C2-958A-2BD59BA6FE4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6" name="Picture 5">
          <a:hlinkClick xmlns:r="http://schemas.openxmlformats.org/officeDocument/2006/relationships" r:id="rId3"/>
          <a:extLst>
            <a:ext uri="{FF2B5EF4-FFF2-40B4-BE49-F238E27FC236}">
              <a16:creationId xmlns:a16="http://schemas.microsoft.com/office/drawing/2014/main" id="{1D70D3F4-51A5-4FF5-A779-734EFBA87FC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7" name="Picture 6">
          <a:hlinkClick xmlns:r="http://schemas.openxmlformats.org/officeDocument/2006/relationships" r:id="rId1"/>
          <a:extLst>
            <a:ext uri="{FF2B5EF4-FFF2-40B4-BE49-F238E27FC236}">
              <a16:creationId xmlns:a16="http://schemas.microsoft.com/office/drawing/2014/main" id="{3C6591D3-A3CE-4DC2-B207-094B92642D3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55</xdr:row>
      <xdr:rowOff>76200</xdr:rowOff>
    </xdr:from>
    <xdr:to>
      <xdr:col>0</xdr:col>
      <xdr:colOff>454306</xdr:colOff>
      <xdr:row>57</xdr:row>
      <xdr:rowOff>164706</xdr:rowOff>
    </xdr:to>
    <xdr:pic>
      <xdr:nvPicPr>
        <xdr:cNvPr id="2" name="Picture 1">
          <a:hlinkClick xmlns:r="http://schemas.openxmlformats.org/officeDocument/2006/relationships" r:id="rId1"/>
          <a:extLst>
            <a:ext uri="{FF2B5EF4-FFF2-40B4-BE49-F238E27FC236}">
              <a16:creationId xmlns:a16="http://schemas.microsoft.com/office/drawing/2014/main" id="{E31EEAD4-28FE-4A7C-BE33-702BE82C757C}"/>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extLst>
            <a:ext uri="{FF2B5EF4-FFF2-40B4-BE49-F238E27FC236}">
              <a16:creationId xmlns:a16="http://schemas.microsoft.com/office/drawing/2014/main" id="{3A9BCDDF-BAF4-4A4E-B23A-6B52F23B9A4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4" name="Picture 3">
          <a:hlinkClick xmlns:r="http://schemas.openxmlformats.org/officeDocument/2006/relationships" r:id="rId3"/>
          <a:extLst>
            <a:ext uri="{FF2B5EF4-FFF2-40B4-BE49-F238E27FC236}">
              <a16:creationId xmlns:a16="http://schemas.microsoft.com/office/drawing/2014/main" id="{2FA87DB9-07B3-471A-BC7A-AD898F2D95C2}"/>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6" name="Picture 5">
          <a:hlinkClick xmlns:r="http://schemas.openxmlformats.org/officeDocument/2006/relationships" r:id="rId1"/>
          <a:extLst>
            <a:ext uri="{FF2B5EF4-FFF2-40B4-BE49-F238E27FC236}">
              <a16:creationId xmlns:a16="http://schemas.microsoft.com/office/drawing/2014/main" id="{9ACAD810-BE50-4C7B-9F91-CB5159F939B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F1324586-91C3-41F0-A047-DA90A99AF7B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2" name="Picture 1">
          <a:hlinkClick xmlns:r="http://schemas.openxmlformats.org/officeDocument/2006/relationships" r:id="rId1"/>
          <a:extLst>
            <a:ext uri="{FF2B5EF4-FFF2-40B4-BE49-F238E27FC236}">
              <a16:creationId xmlns:a16="http://schemas.microsoft.com/office/drawing/2014/main" id="{1F103320-21FE-4E19-91B2-4E85981BAC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5151125C-C23C-4FC1-80A4-980AFB92496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408BB06D-B8B6-4DB6-A7BD-0B8C77B755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285750</xdr:colOff>
      <xdr:row>30</xdr:row>
      <xdr:rowOff>28575</xdr:rowOff>
    </xdr:from>
    <xdr:to>
      <xdr:col>2</xdr:col>
      <xdr:colOff>702129</xdr:colOff>
      <xdr:row>30</xdr:row>
      <xdr:rowOff>475408</xdr:rowOff>
    </xdr:to>
    <xdr:pic>
      <xdr:nvPicPr>
        <xdr:cNvPr id="128" name="Picture 127">
          <a:hlinkClick xmlns:r="http://schemas.openxmlformats.org/officeDocument/2006/relationships" r:id="rId1"/>
          <a:extLst>
            <a:ext uri="{FF2B5EF4-FFF2-40B4-BE49-F238E27FC236}">
              <a16:creationId xmlns:a16="http://schemas.microsoft.com/office/drawing/2014/main" id="{9F6C819A-C583-439D-B9EC-560F54B01707}"/>
            </a:ext>
          </a:extLst>
        </xdr:cNvPr>
        <xdr:cNvPicPr>
          <a:picLocks noChangeAspect="1"/>
        </xdr:cNvPicPr>
      </xdr:nvPicPr>
      <xdr:blipFill>
        <a:blip xmlns:r="http://schemas.openxmlformats.org/officeDocument/2006/relationships" r:embed="rId2"/>
        <a:stretch>
          <a:fillRect/>
        </a:stretch>
      </xdr:blipFill>
      <xdr:spPr>
        <a:xfrm>
          <a:off x="4362450" y="7077075"/>
          <a:ext cx="419100" cy="462345"/>
        </a:xfrm>
        <a:prstGeom prst="rect">
          <a:avLst/>
        </a:prstGeom>
      </xdr:spPr>
    </xdr:pic>
    <xdr:clientData/>
  </xdr:twoCellAnchor>
  <xdr:twoCellAnchor editAs="oneCell">
    <xdr:from>
      <xdr:col>2</xdr:col>
      <xdr:colOff>276225</xdr:colOff>
      <xdr:row>12</xdr:row>
      <xdr:rowOff>19050</xdr:rowOff>
    </xdr:from>
    <xdr:to>
      <xdr:col>2</xdr:col>
      <xdr:colOff>702491</xdr:colOff>
      <xdr:row>12</xdr:row>
      <xdr:rowOff>476043</xdr:rowOff>
    </xdr:to>
    <xdr:pic>
      <xdr:nvPicPr>
        <xdr:cNvPr id="24" name="Picture 17">
          <a:hlinkClick xmlns:r="http://schemas.openxmlformats.org/officeDocument/2006/relationships" r:id="rId3"/>
          <a:extLst>
            <a:ext uri="{FF2B5EF4-FFF2-40B4-BE49-F238E27FC236}">
              <a16:creationId xmlns:a16="http://schemas.microsoft.com/office/drawing/2014/main" id="{1C7C3C86-2E21-433E-A24A-A6496F3114CC}"/>
            </a:ext>
          </a:extLst>
        </xdr:cNvPr>
        <xdr:cNvPicPr>
          <a:picLocks noChangeAspect="1"/>
        </xdr:cNvPicPr>
      </xdr:nvPicPr>
      <xdr:blipFill>
        <a:blip xmlns:r="http://schemas.openxmlformats.org/officeDocument/2006/relationships" r:embed="rId2"/>
        <a:stretch>
          <a:fillRect/>
        </a:stretch>
      </xdr:blipFill>
      <xdr:spPr>
        <a:xfrm>
          <a:off x="4352925" y="3533775"/>
          <a:ext cx="419100" cy="462345"/>
        </a:xfrm>
        <a:prstGeom prst="rect">
          <a:avLst/>
        </a:prstGeom>
      </xdr:spPr>
    </xdr:pic>
    <xdr:clientData/>
  </xdr:twoCellAnchor>
  <xdr:twoCellAnchor editAs="oneCell">
    <xdr:from>
      <xdr:col>2</xdr:col>
      <xdr:colOff>276225</xdr:colOff>
      <xdr:row>13</xdr:row>
      <xdr:rowOff>28575</xdr:rowOff>
    </xdr:from>
    <xdr:to>
      <xdr:col>2</xdr:col>
      <xdr:colOff>702491</xdr:colOff>
      <xdr:row>13</xdr:row>
      <xdr:rowOff>477313</xdr:rowOff>
    </xdr:to>
    <xdr:pic>
      <xdr:nvPicPr>
        <xdr:cNvPr id="25" name="Picture 18">
          <a:hlinkClick xmlns:r="http://schemas.openxmlformats.org/officeDocument/2006/relationships" r:id="rId4"/>
          <a:extLst>
            <a:ext uri="{FF2B5EF4-FFF2-40B4-BE49-F238E27FC236}">
              <a16:creationId xmlns:a16="http://schemas.microsoft.com/office/drawing/2014/main" id="{FFDE169D-A472-4E96-972D-E0575BC89235}"/>
            </a:ext>
          </a:extLst>
        </xdr:cNvPr>
        <xdr:cNvPicPr>
          <a:picLocks noChangeAspect="1"/>
        </xdr:cNvPicPr>
      </xdr:nvPicPr>
      <xdr:blipFill>
        <a:blip xmlns:r="http://schemas.openxmlformats.org/officeDocument/2006/relationships" r:embed="rId2"/>
        <a:stretch>
          <a:fillRect/>
        </a:stretch>
      </xdr:blipFill>
      <xdr:spPr>
        <a:xfrm>
          <a:off x="4352925" y="4048125"/>
          <a:ext cx="419100" cy="462345"/>
        </a:xfrm>
        <a:prstGeom prst="rect">
          <a:avLst/>
        </a:prstGeom>
      </xdr:spPr>
    </xdr:pic>
    <xdr:clientData/>
  </xdr:twoCellAnchor>
  <xdr:twoCellAnchor editAs="oneCell">
    <xdr:from>
      <xdr:col>2</xdr:col>
      <xdr:colOff>285750</xdr:colOff>
      <xdr:row>14</xdr:row>
      <xdr:rowOff>9525</xdr:rowOff>
    </xdr:from>
    <xdr:to>
      <xdr:col>2</xdr:col>
      <xdr:colOff>702129</xdr:colOff>
      <xdr:row>14</xdr:row>
      <xdr:rowOff>469511</xdr:rowOff>
    </xdr:to>
    <xdr:pic>
      <xdr:nvPicPr>
        <xdr:cNvPr id="27" name="Picture 19">
          <a:hlinkClick xmlns:r="http://schemas.openxmlformats.org/officeDocument/2006/relationships" r:id="rId5"/>
          <a:extLst>
            <a:ext uri="{FF2B5EF4-FFF2-40B4-BE49-F238E27FC236}">
              <a16:creationId xmlns:a16="http://schemas.microsoft.com/office/drawing/2014/main" id="{14D91DA1-AA0A-4991-A78B-95AAD01B18DA}"/>
            </a:ext>
          </a:extLst>
        </xdr:cNvPr>
        <xdr:cNvPicPr>
          <a:picLocks noChangeAspect="1"/>
        </xdr:cNvPicPr>
      </xdr:nvPicPr>
      <xdr:blipFill>
        <a:blip xmlns:r="http://schemas.openxmlformats.org/officeDocument/2006/relationships" r:embed="rId2"/>
        <a:stretch>
          <a:fillRect/>
        </a:stretch>
      </xdr:blipFill>
      <xdr:spPr>
        <a:xfrm>
          <a:off x="4362450" y="4533900"/>
          <a:ext cx="419100" cy="462345"/>
        </a:xfrm>
        <a:prstGeom prst="rect">
          <a:avLst/>
        </a:prstGeom>
      </xdr:spPr>
    </xdr:pic>
    <xdr:clientData/>
  </xdr:twoCellAnchor>
  <xdr:twoCellAnchor editAs="oneCell">
    <xdr:from>
      <xdr:col>2</xdr:col>
      <xdr:colOff>285750</xdr:colOff>
      <xdr:row>28</xdr:row>
      <xdr:rowOff>19050</xdr:rowOff>
    </xdr:from>
    <xdr:to>
      <xdr:col>2</xdr:col>
      <xdr:colOff>702129</xdr:colOff>
      <xdr:row>28</xdr:row>
      <xdr:rowOff>476043</xdr:rowOff>
    </xdr:to>
    <xdr:pic>
      <xdr:nvPicPr>
        <xdr:cNvPr id="21" name="Picture 20">
          <a:hlinkClick xmlns:r="http://schemas.openxmlformats.org/officeDocument/2006/relationships" r:id="rId6"/>
          <a:extLst>
            <a:ext uri="{FF2B5EF4-FFF2-40B4-BE49-F238E27FC236}">
              <a16:creationId xmlns:a16="http://schemas.microsoft.com/office/drawing/2014/main" id="{3490218B-6450-449D-A221-C2BBA1EA46E9}"/>
            </a:ext>
          </a:extLst>
        </xdr:cNvPr>
        <xdr:cNvPicPr>
          <a:picLocks noChangeAspect="1"/>
        </xdr:cNvPicPr>
      </xdr:nvPicPr>
      <xdr:blipFill>
        <a:blip xmlns:r="http://schemas.openxmlformats.org/officeDocument/2006/relationships" r:embed="rId2"/>
        <a:stretch>
          <a:fillRect/>
        </a:stretch>
      </xdr:blipFill>
      <xdr:spPr>
        <a:xfrm>
          <a:off x="4362450" y="5048250"/>
          <a:ext cx="419100" cy="462345"/>
        </a:xfrm>
        <a:prstGeom prst="rect">
          <a:avLst/>
        </a:prstGeom>
      </xdr:spPr>
    </xdr:pic>
    <xdr:clientData/>
  </xdr:twoCellAnchor>
  <xdr:twoCellAnchor editAs="oneCell">
    <xdr:from>
      <xdr:col>2</xdr:col>
      <xdr:colOff>276225</xdr:colOff>
      <xdr:row>2</xdr:row>
      <xdr:rowOff>19050</xdr:rowOff>
    </xdr:from>
    <xdr:to>
      <xdr:col>2</xdr:col>
      <xdr:colOff>704396</xdr:colOff>
      <xdr:row>2</xdr:row>
      <xdr:rowOff>476043</xdr:rowOff>
    </xdr:to>
    <xdr:pic>
      <xdr:nvPicPr>
        <xdr:cNvPr id="22" name="Picture 21">
          <a:hlinkClick xmlns:r="http://schemas.openxmlformats.org/officeDocument/2006/relationships" r:id="rId7"/>
          <a:extLst>
            <a:ext uri="{FF2B5EF4-FFF2-40B4-BE49-F238E27FC236}">
              <a16:creationId xmlns:a16="http://schemas.microsoft.com/office/drawing/2014/main" id="{EB46F5DD-029D-4289-BD7C-6387BE63A77B}"/>
            </a:ext>
          </a:extLst>
        </xdr:cNvPr>
        <xdr:cNvPicPr>
          <a:picLocks noChangeAspect="1"/>
        </xdr:cNvPicPr>
      </xdr:nvPicPr>
      <xdr:blipFill>
        <a:blip xmlns:r="http://schemas.openxmlformats.org/officeDocument/2006/relationships" r:embed="rId2"/>
        <a:stretch>
          <a:fillRect/>
        </a:stretch>
      </xdr:blipFill>
      <xdr:spPr>
        <a:xfrm>
          <a:off x="4352925" y="504825"/>
          <a:ext cx="419100" cy="462345"/>
        </a:xfrm>
        <a:prstGeom prst="rect">
          <a:avLst/>
        </a:prstGeom>
      </xdr:spPr>
    </xdr:pic>
    <xdr:clientData/>
  </xdr:twoCellAnchor>
  <xdr:oneCellAnchor>
    <xdr:from>
      <xdr:col>2</xdr:col>
      <xdr:colOff>276225</xdr:colOff>
      <xdr:row>4</xdr:row>
      <xdr:rowOff>19050</xdr:rowOff>
    </xdr:from>
    <xdr:ext cx="419100" cy="462345"/>
    <xdr:pic>
      <xdr:nvPicPr>
        <xdr:cNvPr id="5" name="Picture 13">
          <a:hlinkClick xmlns:r="http://schemas.openxmlformats.org/officeDocument/2006/relationships" r:id="rId8"/>
          <a:extLst>
            <a:ext uri="{FF2B5EF4-FFF2-40B4-BE49-F238E27FC236}">
              <a16:creationId xmlns:a16="http://schemas.microsoft.com/office/drawing/2014/main" id="{A39F8CC8-60B5-4208-AE48-B9DBC6F5BCFB}"/>
            </a:ext>
          </a:extLst>
        </xdr:cNvPr>
        <xdr:cNvPicPr>
          <a:picLocks noChangeAspect="1"/>
        </xdr:cNvPicPr>
      </xdr:nvPicPr>
      <xdr:blipFill>
        <a:blip xmlns:r="http://schemas.openxmlformats.org/officeDocument/2006/relationships" r:embed="rId2"/>
        <a:stretch>
          <a:fillRect/>
        </a:stretch>
      </xdr:blipFill>
      <xdr:spPr>
        <a:xfrm>
          <a:off x="4352925" y="800100"/>
          <a:ext cx="419100" cy="462345"/>
        </a:xfrm>
        <a:prstGeom prst="rect">
          <a:avLst/>
        </a:prstGeom>
      </xdr:spPr>
    </xdr:pic>
    <xdr:clientData/>
  </xdr:oneCellAnchor>
  <xdr:twoCellAnchor editAs="oneCell">
    <xdr:from>
      <xdr:col>2</xdr:col>
      <xdr:colOff>295275</xdr:colOff>
      <xdr:row>3</xdr:row>
      <xdr:rowOff>9525</xdr:rowOff>
    </xdr:from>
    <xdr:to>
      <xdr:col>2</xdr:col>
      <xdr:colOff>707118</xdr:colOff>
      <xdr:row>3</xdr:row>
      <xdr:rowOff>474591</xdr:rowOff>
    </xdr:to>
    <xdr:pic>
      <xdr:nvPicPr>
        <xdr:cNvPr id="26" name="Picture 25">
          <a:hlinkClick xmlns:r="http://schemas.openxmlformats.org/officeDocument/2006/relationships" r:id="rId9"/>
          <a:extLst>
            <a:ext uri="{FF2B5EF4-FFF2-40B4-BE49-F238E27FC236}">
              <a16:creationId xmlns:a16="http://schemas.microsoft.com/office/drawing/2014/main" id="{70A82FEA-3BB4-4F9F-A2F3-9BE81107AD65}"/>
            </a:ext>
          </a:extLst>
        </xdr:cNvPr>
        <xdr:cNvPicPr>
          <a:picLocks noChangeAspect="1"/>
        </xdr:cNvPicPr>
      </xdr:nvPicPr>
      <xdr:blipFill>
        <a:blip xmlns:r="http://schemas.openxmlformats.org/officeDocument/2006/relationships" r:embed="rId2"/>
        <a:stretch>
          <a:fillRect/>
        </a:stretch>
      </xdr:blipFill>
      <xdr:spPr>
        <a:xfrm>
          <a:off x="4371975" y="1504950"/>
          <a:ext cx="419100" cy="462345"/>
        </a:xfrm>
        <a:prstGeom prst="rect">
          <a:avLst/>
        </a:prstGeom>
      </xdr:spPr>
    </xdr:pic>
    <xdr:clientData/>
  </xdr:twoCellAnchor>
  <xdr:twoCellAnchor editAs="oneCell">
    <xdr:from>
      <xdr:col>2</xdr:col>
      <xdr:colOff>295275</xdr:colOff>
      <xdr:row>31</xdr:row>
      <xdr:rowOff>19050</xdr:rowOff>
    </xdr:from>
    <xdr:to>
      <xdr:col>2</xdr:col>
      <xdr:colOff>707118</xdr:colOff>
      <xdr:row>31</xdr:row>
      <xdr:rowOff>476043</xdr:rowOff>
    </xdr:to>
    <xdr:pic>
      <xdr:nvPicPr>
        <xdr:cNvPr id="131" name="Picture 130">
          <a:hlinkClick xmlns:r="http://schemas.openxmlformats.org/officeDocument/2006/relationships" r:id="rId10"/>
          <a:extLst>
            <a:ext uri="{FF2B5EF4-FFF2-40B4-BE49-F238E27FC236}">
              <a16:creationId xmlns:a16="http://schemas.microsoft.com/office/drawing/2014/main" id="{3919239F-98A8-467B-A7AC-D3B803FF212F}"/>
            </a:ext>
          </a:extLst>
        </xdr:cNvPr>
        <xdr:cNvPicPr>
          <a:picLocks noChangeAspect="1"/>
        </xdr:cNvPicPr>
      </xdr:nvPicPr>
      <xdr:blipFill>
        <a:blip xmlns:r="http://schemas.openxmlformats.org/officeDocument/2006/relationships" r:embed="rId2"/>
        <a:stretch>
          <a:fillRect/>
        </a:stretch>
      </xdr:blipFill>
      <xdr:spPr>
        <a:xfrm>
          <a:off x="4371975" y="7572375"/>
          <a:ext cx="419100" cy="462345"/>
        </a:xfrm>
        <a:prstGeom prst="rect">
          <a:avLst/>
        </a:prstGeom>
      </xdr:spPr>
    </xdr:pic>
    <xdr:clientData/>
  </xdr:twoCellAnchor>
  <xdr:oneCellAnchor>
    <xdr:from>
      <xdr:col>2</xdr:col>
      <xdr:colOff>285750</xdr:colOff>
      <xdr:row>28</xdr:row>
      <xdr:rowOff>0</xdr:rowOff>
    </xdr:from>
    <xdr:ext cx="416379" cy="465066"/>
    <xdr:pic>
      <xdr:nvPicPr>
        <xdr:cNvPr id="53" name="Picture 52">
          <a:hlinkClick xmlns:r="http://schemas.openxmlformats.org/officeDocument/2006/relationships" r:id="rId11"/>
          <a:extLst>
            <a:ext uri="{FF2B5EF4-FFF2-40B4-BE49-F238E27FC236}">
              <a16:creationId xmlns:a16="http://schemas.microsoft.com/office/drawing/2014/main" id="{EF1AAE77-F18A-47DB-8CE0-9CBE9C314AA0}"/>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4" name="Picture 53">
          <a:hlinkClick xmlns:r="http://schemas.openxmlformats.org/officeDocument/2006/relationships" r:id="rId12"/>
          <a:extLst>
            <a:ext uri="{FF2B5EF4-FFF2-40B4-BE49-F238E27FC236}">
              <a16:creationId xmlns:a16="http://schemas.microsoft.com/office/drawing/2014/main" id="{EA032800-018C-4042-9B0A-7485822823D6}"/>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5" name="Picture 54">
          <a:hlinkClick xmlns:r="http://schemas.openxmlformats.org/officeDocument/2006/relationships" r:id="rId13"/>
          <a:extLst>
            <a:ext uri="{FF2B5EF4-FFF2-40B4-BE49-F238E27FC236}">
              <a16:creationId xmlns:a16="http://schemas.microsoft.com/office/drawing/2014/main" id="{85418B8A-A68E-41AB-B0F7-3DF06E0BD6BA}"/>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6" name="Picture 55">
          <a:hlinkClick xmlns:r="http://schemas.openxmlformats.org/officeDocument/2006/relationships" r:id="rId14"/>
          <a:extLst>
            <a:ext uri="{FF2B5EF4-FFF2-40B4-BE49-F238E27FC236}">
              <a16:creationId xmlns:a16="http://schemas.microsoft.com/office/drawing/2014/main" id="{1907C2D8-5031-4A55-854C-91F0E121E13C}"/>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twoCellAnchor editAs="oneCell">
    <xdr:from>
      <xdr:col>2</xdr:col>
      <xdr:colOff>276225</xdr:colOff>
      <xdr:row>28</xdr:row>
      <xdr:rowOff>0</xdr:rowOff>
    </xdr:from>
    <xdr:to>
      <xdr:col>2</xdr:col>
      <xdr:colOff>707844</xdr:colOff>
      <xdr:row>28</xdr:row>
      <xdr:rowOff>469511</xdr:rowOff>
    </xdr:to>
    <xdr:pic>
      <xdr:nvPicPr>
        <xdr:cNvPr id="28" name="Picture 56">
          <a:hlinkClick xmlns:r="http://schemas.openxmlformats.org/officeDocument/2006/relationships" r:id="rId15"/>
          <a:extLst>
            <a:ext uri="{FF2B5EF4-FFF2-40B4-BE49-F238E27FC236}">
              <a16:creationId xmlns:a16="http://schemas.microsoft.com/office/drawing/2014/main" id="{1195D469-462A-424D-A21D-D1AA645E6FBD}"/>
            </a:ext>
          </a:extLst>
        </xdr:cNvPr>
        <xdr:cNvPicPr>
          <a:picLocks noChangeAspect="1"/>
        </xdr:cNvPicPr>
      </xdr:nvPicPr>
      <xdr:blipFill>
        <a:blip xmlns:r="http://schemas.openxmlformats.org/officeDocument/2006/relationships" r:embed="rId2"/>
        <a:stretch>
          <a:fillRect/>
        </a:stretch>
      </xdr:blipFill>
      <xdr:spPr>
        <a:xfrm>
          <a:off x="4352925" y="6038850"/>
          <a:ext cx="416379" cy="465066"/>
        </a:xfrm>
        <a:prstGeom prst="rect">
          <a:avLst/>
        </a:prstGeom>
      </xdr:spPr>
    </xdr:pic>
    <xdr:clientData/>
  </xdr:twoCellAnchor>
  <xdr:oneCellAnchor>
    <xdr:from>
      <xdr:col>2</xdr:col>
      <xdr:colOff>281232</xdr:colOff>
      <xdr:row>9</xdr:row>
      <xdr:rowOff>55632</xdr:rowOff>
    </xdr:from>
    <xdr:ext cx="440161" cy="452457"/>
    <xdr:pic>
      <xdr:nvPicPr>
        <xdr:cNvPr id="18" name="Picture 57">
          <a:hlinkClick xmlns:r="http://schemas.openxmlformats.org/officeDocument/2006/relationships" r:id="rId16"/>
          <a:extLst>
            <a:ext uri="{FF2B5EF4-FFF2-40B4-BE49-F238E27FC236}">
              <a16:creationId xmlns:a16="http://schemas.microsoft.com/office/drawing/2014/main" id="{44A72CF1-7F11-4635-B230-481E1FF366B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4698451" y="2544038"/>
          <a:ext cx="436351" cy="444144"/>
        </a:xfrm>
        <a:prstGeom prst="rect">
          <a:avLst/>
        </a:prstGeom>
      </xdr:spPr>
    </xdr:pic>
    <xdr:clientData/>
  </xdr:oneCellAnchor>
  <xdr:twoCellAnchor editAs="oneCell">
    <xdr:from>
      <xdr:col>2</xdr:col>
      <xdr:colOff>214314</xdr:colOff>
      <xdr:row>10</xdr:row>
      <xdr:rowOff>0</xdr:rowOff>
    </xdr:from>
    <xdr:to>
      <xdr:col>2</xdr:col>
      <xdr:colOff>783534</xdr:colOff>
      <xdr:row>11</xdr:row>
      <xdr:rowOff>7430</xdr:rowOff>
    </xdr:to>
    <xdr:pic>
      <xdr:nvPicPr>
        <xdr:cNvPr id="49" name="Picture 74">
          <a:hlinkClick xmlns:r="http://schemas.openxmlformats.org/officeDocument/2006/relationships" r:id="rId18"/>
          <a:extLst>
            <a:ext uri="{FF2B5EF4-FFF2-40B4-BE49-F238E27FC236}">
              <a16:creationId xmlns:a16="http://schemas.microsoft.com/office/drawing/2014/main" id="{CE6E57B3-5421-49CF-96C3-F1E40C50B3F1}"/>
            </a:ext>
          </a:extLst>
        </xdr:cNvPr>
        <xdr:cNvPicPr>
          <a:picLocks noChangeAspect="1"/>
        </xdr:cNvPicPr>
      </xdr:nvPicPr>
      <xdr:blipFill>
        <a:blip xmlns:r="http://schemas.openxmlformats.org/officeDocument/2006/relationships" r:embed="rId19"/>
        <a:stretch>
          <a:fillRect/>
        </a:stretch>
      </xdr:blipFill>
      <xdr:spPr>
        <a:xfrm>
          <a:off x="3845720" y="2905125"/>
          <a:ext cx="561600" cy="504000"/>
        </a:xfrm>
        <a:prstGeom prst="rect">
          <a:avLst/>
        </a:prstGeom>
      </xdr:spPr>
    </xdr:pic>
    <xdr:clientData/>
  </xdr:twoCellAnchor>
  <xdr:twoCellAnchor editAs="oneCell">
    <xdr:from>
      <xdr:col>2</xdr:col>
      <xdr:colOff>195841</xdr:colOff>
      <xdr:row>10</xdr:row>
      <xdr:rowOff>494728</xdr:rowOff>
    </xdr:from>
    <xdr:to>
      <xdr:col>2</xdr:col>
      <xdr:colOff>819461</xdr:colOff>
      <xdr:row>11</xdr:row>
      <xdr:rowOff>478662</xdr:rowOff>
    </xdr:to>
    <xdr:pic>
      <xdr:nvPicPr>
        <xdr:cNvPr id="47" name="Picture 75">
          <a:hlinkClick xmlns:r="http://schemas.openxmlformats.org/officeDocument/2006/relationships" r:id="rId20"/>
          <a:extLst>
            <a:ext uri="{FF2B5EF4-FFF2-40B4-BE49-F238E27FC236}">
              <a16:creationId xmlns:a16="http://schemas.microsoft.com/office/drawing/2014/main" id="{1A49308C-45F1-4D94-875C-56B06157AC5F}"/>
            </a:ext>
          </a:extLst>
        </xdr:cNvPr>
        <xdr:cNvPicPr>
          <a:picLocks noChangeAspect="1"/>
        </xdr:cNvPicPr>
      </xdr:nvPicPr>
      <xdr:blipFill>
        <a:blip xmlns:r="http://schemas.openxmlformats.org/officeDocument/2006/relationships" r:embed="rId21"/>
        <a:stretch>
          <a:fillRect/>
        </a:stretch>
      </xdr:blipFill>
      <xdr:spPr>
        <a:xfrm>
          <a:off x="4616755" y="3490176"/>
          <a:ext cx="619810" cy="497365"/>
        </a:xfrm>
        <a:prstGeom prst="rect">
          <a:avLst/>
        </a:prstGeom>
      </xdr:spPr>
    </xdr:pic>
    <xdr:clientData/>
  </xdr:twoCellAnchor>
  <xdr:oneCellAnchor>
    <xdr:from>
      <xdr:col>2</xdr:col>
      <xdr:colOff>282047</xdr:colOff>
      <xdr:row>27</xdr:row>
      <xdr:rowOff>19050</xdr:rowOff>
    </xdr:from>
    <xdr:ext cx="419100" cy="468695"/>
    <xdr:pic>
      <xdr:nvPicPr>
        <xdr:cNvPr id="23" name="Picture 20">
          <a:hlinkClick xmlns:r="http://schemas.openxmlformats.org/officeDocument/2006/relationships" r:id="rId22"/>
          <a:extLst>
            <a:ext uri="{FF2B5EF4-FFF2-40B4-BE49-F238E27FC236}">
              <a16:creationId xmlns:a16="http://schemas.microsoft.com/office/drawing/2014/main" id="{F206EE0B-9CEF-4961-8235-C147B1E3C6F2}"/>
            </a:ext>
          </a:extLst>
        </xdr:cNvPr>
        <xdr:cNvPicPr>
          <a:picLocks noChangeAspect="1"/>
        </xdr:cNvPicPr>
      </xdr:nvPicPr>
      <xdr:blipFill>
        <a:blip xmlns:r="http://schemas.openxmlformats.org/officeDocument/2006/relationships" r:embed="rId2"/>
        <a:stretch>
          <a:fillRect/>
        </a:stretch>
      </xdr:blipFill>
      <xdr:spPr>
        <a:xfrm>
          <a:off x="4023467" y="11029950"/>
          <a:ext cx="419100" cy="468695"/>
        </a:xfrm>
        <a:prstGeom prst="rect">
          <a:avLst/>
        </a:prstGeom>
      </xdr:spPr>
    </xdr:pic>
    <xdr:clientData/>
  </xdr:oneCellAnchor>
  <xdr:oneCellAnchor>
    <xdr:from>
      <xdr:col>2</xdr:col>
      <xdr:colOff>276225</xdr:colOff>
      <xdr:row>7</xdr:row>
      <xdr:rowOff>0</xdr:rowOff>
    </xdr:from>
    <xdr:ext cx="431981" cy="460803"/>
    <xdr:pic>
      <xdr:nvPicPr>
        <xdr:cNvPr id="19" name="Picture 50">
          <a:hlinkClick xmlns:r="http://schemas.openxmlformats.org/officeDocument/2006/relationships" r:id="rId23"/>
          <a:extLst>
            <a:ext uri="{FF2B5EF4-FFF2-40B4-BE49-F238E27FC236}">
              <a16:creationId xmlns:a16="http://schemas.microsoft.com/office/drawing/2014/main" id="{7FFB1ED4-20A1-46EF-8097-FB9FD6DC341A}"/>
            </a:ext>
          </a:extLst>
        </xdr:cNvPr>
        <xdr:cNvPicPr>
          <a:picLocks noChangeAspect="1"/>
        </xdr:cNvPicPr>
      </xdr:nvPicPr>
      <xdr:blipFill>
        <a:blip xmlns:r="http://schemas.openxmlformats.org/officeDocument/2006/relationships" r:embed="rId2"/>
        <a:stretch>
          <a:fillRect/>
        </a:stretch>
      </xdr:blipFill>
      <xdr:spPr>
        <a:xfrm>
          <a:off x="4693444" y="4448175"/>
          <a:ext cx="431981" cy="460803"/>
        </a:xfrm>
        <a:prstGeom prst="rect">
          <a:avLst/>
        </a:prstGeom>
      </xdr:spPr>
    </xdr:pic>
    <xdr:clientData/>
  </xdr:oneCellAnchor>
  <xdr:twoCellAnchor editAs="oneCell">
    <xdr:from>
      <xdr:col>2</xdr:col>
      <xdr:colOff>266700</xdr:colOff>
      <xdr:row>20</xdr:row>
      <xdr:rowOff>23812</xdr:rowOff>
    </xdr:from>
    <xdr:to>
      <xdr:col>2</xdr:col>
      <xdr:colOff>686889</xdr:colOff>
      <xdr:row>20</xdr:row>
      <xdr:rowOff>497451</xdr:rowOff>
    </xdr:to>
    <xdr:pic>
      <xdr:nvPicPr>
        <xdr:cNvPr id="4" name="Picture 3">
          <a:hlinkClick xmlns:r="http://schemas.openxmlformats.org/officeDocument/2006/relationships" r:id="rId24"/>
          <a:extLst>
            <a:ext uri="{FF2B5EF4-FFF2-40B4-BE49-F238E27FC236}">
              <a16:creationId xmlns:a16="http://schemas.microsoft.com/office/drawing/2014/main" id="{05DCBAF5-4E74-4A25-917A-BA4D38E2D71B}"/>
            </a:ext>
          </a:extLst>
        </xdr:cNvPr>
        <xdr:cNvPicPr>
          <a:picLocks noChangeAspect="1"/>
        </xdr:cNvPicPr>
      </xdr:nvPicPr>
      <xdr:blipFill>
        <a:blip xmlns:r="http://schemas.openxmlformats.org/officeDocument/2006/relationships" r:embed="rId2"/>
        <a:stretch>
          <a:fillRect/>
        </a:stretch>
      </xdr:blipFill>
      <xdr:spPr>
        <a:xfrm>
          <a:off x="4686300" y="9577387"/>
          <a:ext cx="420189" cy="473639"/>
        </a:xfrm>
        <a:prstGeom prst="rect">
          <a:avLst/>
        </a:prstGeom>
      </xdr:spPr>
    </xdr:pic>
    <xdr:clientData/>
  </xdr:twoCellAnchor>
  <xdr:oneCellAnchor>
    <xdr:from>
      <xdr:col>2</xdr:col>
      <xdr:colOff>243052</xdr:colOff>
      <xdr:row>8</xdr:row>
      <xdr:rowOff>13138</xdr:rowOff>
    </xdr:from>
    <xdr:ext cx="491725" cy="511903"/>
    <xdr:pic>
      <xdr:nvPicPr>
        <xdr:cNvPr id="17" name="Picture 2">
          <a:hlinkClick xmlns:r="http://schemas.openxmlformats.org/officeDocument/2006/relationships" r:id="rId25"/>
          <a:extLst>
            <a:ext uri="{FF2B5EF4-FFF2-40B4-BE49-F238E27FC236}">
              <a16:creationId xmlns:a16="http://schemas.microsoft.com/office/drawing/2014/main" id="{F9310FFD-BD61-40DA-8071-8DE42FEC8564}"/>
            </a:ext>
          </a:extLst>
        </xdr:cNvPr>
        <xdr:cNvPicPr>
          <a:picLocks noChangeAspect="1"/>
        </xdr:cNvPicPr>
      </xdr:nvPicPr>
      <xdr:blipFill>
        <a:blip xmlns:r="http://schemas.openxmlformats.org/officeDocument/2006/relationships" r:embed="rId26"/>
        <a:stretch>
          <a:fillRect/>
        </a:stretch>
      </xdr:blipFill>
      <xdr:spPr>
        <a:xfrm>
          <a:off x="4663966" y="1996966"/>
          <a:ext cx="491725" cy="511903"/>
        </a:xfrm>
        <a:prstGeom prst="rect">
          <a:avLst/>
        </a:prstGeom>
      </xdr:spPr>
    </xdr:pic>
    <xdr:clientData/>
  </xdr:oneCellAnchor>
  <xdr:twoCellAnchor editAs="oneCell">
    <xdr:from>
      <xdr:col>2</xdr:col>
      <xdr:colOff>317098</xdr:colOff>
      <xdr:row>18</xdr:row>
      <xdr:rowOff>70403</xdr:rowOff>
    </xdr:from>
    <xdr:to>
      <xdr:col>2</xdr:col>
      <xdr:colOff>679195</xdr:colOff>
      <xdr:row>18</xdr:row>
      <xdr:rowOff>410519</xdr:rowOff>
    </xdr:to>
    <xdr:pic>
      <xdr:nvPicPr>
        <xdr:cNvPr id="7" name="Graphic 267">
          <a:hlinkClick xmlns:r="http://schemas.openxmlformats.org/officeDocument/2006/relationships" r:id="rId27"/>
          <a:extLst>
            <a:ext uri="{FF2B5EF4-FFF2-40B4-BE49-F238E27FC236}">
              <a16:creationId xmlns:a16="http://schemas.microsoft.com/office/drawing/2014/main" id="{CB3B7B49-5116-4BD2-815B-DBAA782A020D}"/>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36698" y="8614328"/>
          <a:ext cx="362097" cy="340116"/>
        </a:xfrm>
        <a:prstGeom prst="rect">
          <a:avLst/>
        </a:prstGeom>
      </xdr:spPr>
    </xdr:pic>
    <xdr:clientData/>
  </xdr:twoCellAnchor>
  <xdr:twoCellAnchor editAs="oneCell">
    <xdr:from>
      <xdr:col>2</xdr:col>
      <xdr:colOff>285203</xdr:colOff>
      <xdr:row>18</xdr:row>
      <xdr:rowOff>493166</xdr:rowOff>
    </xdr:from>
    <xdr:to>
      <xdr:col>2</xdr:col>
      <xdr:colOff>733315</xdr:colOff>
      <xdr:row>19</xdr:row>
      <xdr:rowOff>431033</xdr:rowOff>
    </xdr:to>
    <xdr:pic>
      <xdr:nvPicPr>
        <xdr:cNvPr id="8" name="Graphic 82">
          <a:hlinkClick xmlns:r="http://schemas.openxmlformats.org/officeDocument/2006/relationships" r:id="rId13"/>
          <a:extLst>
            <a:ext uri="{FF2B5EF4-FFF2-40B4-BE49-F238E27FC236}">
              <a16:creationId xmlns:a16="http://schemas.microsoft.com/office/drawing/2014/main" id="{2DA943F4-C48D-4B54-B998-E0318B19BC97}"/>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4803" y="9037091"/>
          <a:ext cx="448112" cy="442692"/>
        </a:xfrm>
        <a:prstGeom prst="rect">
          <a:avLst/>
        </a:prstGeom>
      </xdr:spPr>
    </xdr:pic>
    <xdr:clientData/>
  </xdr:twoCellAnchor>
  <xdr:twoCellAnchor editAs="oneCell">
    <xdr:from>
      <xdr:col>2</xdr:col>
      <xdr:colOff>353196</xdr:colOff>
      <xdr:row>21</xdr:row>
      <xdr:rowOff>85056</xdr:rowOff>
    </xdr:from>
    <xdr:to>
      <xdr:col>2</xdr:col>
      <xdr:colOff>646273</xdr:colOff>
      <xdr:row>22</xdr:row>
      <xdr:rowOff>41263</xdr:rowOff>
    </xdr:to>
    <xdr:pic>
      <xdr:nvPicPr>
        <xdr:cNvPr id="9" name="Picture 8" descr="Icon&#10;&#10;Description automatically generated">
          <a:hlinkClick xmlns:r="http://schemas.openxmlformats.org/officeDocument/2006/relationships" r:id="rId32"/>
          <a:extLst>
            <a:ext uri="{FF2B5EF4-FFF2-40B4-BE49-F238E27FC236}">
              <a16:creationId xmlns:a16="http://schemas.microsoft.com/office/drawing/2014/main" id="{1C3B7F8D-6DDF-4E93-B396-48CA71013CAA}"/>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72796" y="10143456"/>
          <a:ext cx="293077" cy="461032"/>
        </a:xfrm>
        <a:prstGeom prst="rect">
          <a:avLst/>
        </a:prstGeom>
      </xdr:spPr>
    </xdr:pic>
    <xdr:clientData/>
  </xdr:twoCellAnchor>
  <xdr:twoCellAnchor editAs="oneCell">
    <xdr:from>
      <xdr:col>2</xdr:col>
      <xdr:colOff>265043</xdr:colOff>
      <xdr:row>16</xdr:row>
      <xdr:rowOff>44726</xdr:rowOff>
    </xdr:from>
    <xdr:to>
      <xdr:col>2</xdr:col>
      <xdr:colOff>797380</xdr:colOff>
      <xdr:row>16</xdr:row>
      <xdr:rowOff>392182</xdr:rowOff>
    </xdr:to>
    <xdr:pic>
      <xdr:nvPicPr>
        <xdr:cNvPr id="10" name="Graphic 11">
          <a:hlinkClick xmlns:r="http://schemas.openxmlformats.org/officeDocument/2006/relationships" r:id="rId35"/>
          <a:extLst>
            <a:ext uri="{FF2B5EF4-FFF2-40B4-BE49-F238E27FC236}">
              <a16:creationId xmlns:a16="http://schemas.microsoft.com/office/drawing/2014/main" id="{B9220FC3-F715-4B8D-AE13-68F88E1CD6E7}"/>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84643" y="7579001"/>
          <a:ext cx="532337" cy="347456"/>
        </a:xfrm>
        <a:prstGeom prst="rect">
          <a:avLst/>
        </a:prstGeom>
      </xdr:spPr>
    </xdr:pic>
    <xdr:clientData/>
  </xdr:twoCellAnchor>
  <xdr:twoCellAnchor editAs="oneCell">
    <xdr:from>
      <xdr:col>2</xdr:col>
      <xdr:colOff>329936</xdr:colOff>
      <xdr:row>23</xdr:row>
      <xdr:rowOff>499442</xdr:rowOff>
    </xdr:from>
    <xdr:to>
      <xdr:col>2</xdr:col>
      <xdr:colOff>702828</xdr:colOff>
      <xdr:row>24</xdr:row>
      <xdr:rowOff>330288</xdr:rowOff>
    </xdr:to>
    <xdr:pic>
      <xdr:nvPicPr>
        <xdr:cNvPr id="11" name="Graphic 267">
          <a:hlinkClick xmlns:r="http://schemas.openxmlformats.org/officeDocument/2006/relationships" r:id="rId38"/>
          <a:extLst>
            <a:ext uri="{FF2B5EF4-FFF2-40B4-BE49-F238E27FC236}">
              <a16:creationId xmlns:a16="http://schemas.microsoft.com/office/drawing/2014/main" id="{C294AC56-1F49-4D07-B621-50DDA789AB1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49536" y="10053017"/>
          <a:ext cx="365272" cy="336306"/>
        </a:xfrm>
        <a:prstGeom prst="rect">
          <a:avLst/>
        </a:prstGeom>
      </xdr:spPr>
    </xdr:pic>
    <xdr:clientData/>
  </xdr:twoCellAnchor>
  <xdr:twoCellAnchor editAs="oneCell">
    <xdr:from>
      <xdr:col>2</xdr:col>
      <xdr:colOff>288516</xdr:colOff>
      <xdr:row>24</xdr:row>
      <xdr:rowOff>360230</xdr:rowOff>
    </xdr:from>
    <xdr:to>
      <xdr:col>2</xdr:col>
      <xdr:colOff>740438</xdr:colOff>
      <xdr:row>25</xdr:row>
      <xdr:rowOff>284762</xdr:rowOff>
    </xdr:to>
    <xdr:pic>
      <xdr:nvPicPr>
        <xdr:cNvPr id="12" name="Graphic 82">
          <a:hlinkClick xmlns:r="http://schemas.openxmlformats.org/officeDocument/2006/relationships" r:id="rId39"/>
          <a:extLst>
            <a:ext uri="{FF2B5EF4-FFF2-40B4-BE49-F238E27FC236}">
              <a16:creationId xmlns:a16="http://schemas.microsoft.com/office/drawing/2014/main" id="{060D47D5-57D3-4D75-9548-76491EB096C5}"/>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8116" y="10418630"/>
          <a:ext cx="448112" cy="438882"/>
        </a:xfrm>
        <a:prstGeom prst="rect">
          <a:avLst/>
        </a:prstGeom>
      </xdr:spPr>
    </xdr:pic>
    <xdr:clientData/>
  </xdr:twoCellAnchor>
  <xdr:twoCellAnchor editAs="oneCell">
    <xdr:from>
      <xdr:col>2</xdr:col>
      <xdr:colOff>375559</xdr:colOff>
      <xdr:row>25</xdr:row>
      <xdr:rowOff>447420</xdr:rowOff>
    </xdr:from>
    <xdr:to>
      <xdr:col>2</xdr:col>
      <xdr:colOff>664826</xdr:colOff>
      <xdr:row>26</xdr:row>
      <xdr:rowOff>399817</xdr:rowOff>
    </xdr:to>
    <xdr:pic>
      <xdr:nvPicPr>
        <xdr:cNvPr id="13" name="Picture 12" descr="Icon&#10;&#10;Description automatically generated">
          <a:hlinkClick xmlns:r="http://schemas.openxmlformats.org/officeDocument/2006/relationships" r:id="rId40"/>
          <a:extLst>
            <a:ext uri="{FF2B5EF4-FFF2-40B4-BE49-F238E27FC236}">
              <a16:creationId xmlns:a16="http://schemas.microsoft.com/office/drawing/2014/main" id="{2898180F-0E76-463C-89F5-97A33C77B5A3}"/>
            </a:ext>
          </a:extLst>
        </xdr:cNvPr>
        <xdr:cNvPicPr>
          <a:picLocks noChangeAspect="1"/>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5159" y="11010645"/>
          <a:ext cx="293077" cy="461032"/>
        </a:xfrm>
        <a:prstGeom prst="rect">
          <a:avLst/>
        </a:prstGeom>
      </xdr:spPr>
    </xdr:pic>
    <xdr:clientData/>
  </xdr:twoCellAnchor>
  <xdr:twoCellAnchor editAs="oneCell">
    <xdr:from>
      <xdr:col>2</xdr:col>
      <xdr:colOff>277881</xdr:colOff>
      <xdr:row>23</xdr:row>
      <xdr:rowOff>7040</xdr:rowOff>
    </xdr:from>
    <xdr:to>
      <xdr:col>2</xdr:col>
      <xdr:colOff>819743</xdr:colOff>
      <xdr:row>23</xdr:row>
      <xdr:rowOff>355131</xdr:rowOff>
    </xdr:to>
    <xdr:pic>
      <xdr:nvPicPr>
        <xdr:cNvPr id="14" name="Graphic 11">
          <a:hlinkClick xmlns:r="http://schemas.openxmlformats.org/officeDocument/2006/relationships" r:id="rId43"/>
          <a:extLst>
            <a:ext uri="{FF2B5EF4-FFF2-40B4-BE49-F238E27FC236}">
              <a16:creationId xmlns:a16="http://schemas.microsoft.com/office/drawing/2014/main" id="{1A53B752-E8C1-4540-8810-545566088B7F}"/>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97481" y="9560615"/>
          <a:ext cx="532337" cy="347456"/>
        </a:xfrm>
        <a:prstGeom prst="rect">
          <a:avLst/>
        </a:prstGeom>
      </xdr:spPr>
    </xdr:pic>
    <xdr:clientData/>
  </xdr:twoCellAnchor>
  <xdr:oneCellAnchor>
    <xdr:from>
      <xdr:col>2</xdr:col>
      <xdr:colOff>273050</xdr:colOff>
      <xdr:row>7</xdr:row>
      <xdr:rowOff>0</xdr:rowOff>
    </xdr:from>
    <xdr:ext cx="431981" cy="460803"/>
    <xdr:pic>
      <xdr:nvPicPr>
        <xdr:cNvPr id="29" name="Picture 2">
          <a:hlinkClick xmlns:r="http://schemas.openxmlformats.org/officeDocument/2006/relationships" r:id="rId44"/>
          <a:extLst>
            <a:ext uri="{FF2B5EF4-FFF2-40B4-BE49-F238E27FC236}">
              <a16:creationId xmlns:a16="http://schemas.microsoft.com/office/drawing/2014/main" id="{3854004D-523F-45EE-A19E-53998A8347FD}"/>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7</xdr:row>
      <xdr:rowOff>0</xdr:rowOff>
    </xdr:from>
    <xdr:ext cx="431981" cy="460803"/>
    <xdr:pic>
      <xdr:nvPicPr>
        <xdr:cNvPr id="30" name="Picture 2">
          <a:hlinkClick xmlns:r="http://schemas.openxmlformats.org/officeDocument/2006/relationships" r:id="rId23"/>
          <a:extLst>
            <a:ext uri="{FF2B5EF4-FFF2-40B4-BE49-F238E27FC236}">
              <a16:creationId xmlns:a16="http://schemas.microsoft.com/office/drawing/2014/main" id="{46E87760-6031-4EEB-8496-F756508191F6}"/>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5</xdr:row>
      <xdr:rowOff>19050</xdr:rowOff>
    </xdr:from>
    <xdr:ext cx="419100" cy="462345"/>
    <xdr:pic>
      <xdr:nvPicPr>
        <xdr:cNvPr id="31" name="Picture 13">
          <a:hlinkClick xmlns:r="http://schemas.openxmlformats.org/officeDocument/2006/relationships" r:id="rId45"/>
          <a:extLst>
            <a:ext uri="{FF2B5EF4-FFF2-40B4-BE49-F238E27FC236}">
              <a16:creationId xmlns:a16="http://schemas.microsoft.com/office/drawing/2014/main" id="{E7A6F379-02CF-45E0-8545-68FD412B2D9C}"/>
            </a:ext>
          </a:extLst>
        </xdr:cNvPr>
        <xdr:cNvPicPr>
          <a:picLocks noChangeAspect="1"/>
        </xdr:cNvPicPr>
      </xdr:nvPicPr>
      <xdr:blipFill>
        <a:blip xmlns:r="http://schemas.openxmlformats.org/officeDocument/2006/relationships" r:embed="rId2"/>
        <a:stretch>
          <a:fillRect/>
        </a:stretch>
      </xdr:blipFill>
      <xdr:spPr>
        <a:xfrm>
          <a:off x="4695825" y="1495425"/>
          <a:ext cx="419100" cy="462345"/>
        </a:xfrm>
        <a:prstGeom prst="rect">
          <a:avLst/>
        </a:prstGeom>
      </xdr:spPr>
    </xdr:pic>
    <xdr:clientData/>
  </xdr:oneCellAnchor>
  <xdr:oneCellAnchor>
    <xdr:from>
      <xdr:col>2</xdr:col>
      <xdr:colOff>276225</xdr:colOff>
      <xdr:row>7</xdr:row>
      <xdr:rowOff>0</xdr:rowOff>
    </xdr:from>
    <xdr:ext cx="431981" cy="460803"/>
    <xdr:pic>
      <xdr:nvPicPr>
        <xdr:cNvPr id="2" name="Picture 50">
          <a:hlinkClick xmlns:r="http://schemas.openxmlformats.org/officeDocument/2006/relationships" r:id="rId23"/>
          <a:extLst>
            <a:ext uri="{FF2B5EF4-FFF2-40B4-BE49-F238E27FC236}">
              <a16:creationId xmlns:a16="http://schemas.microsoft.com/office/drawing/2014/main" id="{0297B6D0-B6D5-4619-9B9F-6C57598E73D2}"/>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273050</xdr:colOff>
      <xdr:row>7</xdr:row>
      <xdr:rowOff>0</xdr:rowOff>
    </xdr:from>
    <xdr:ext cx="431981" cy="460803"/>
    <xdr:pic>
      <xdr:nvPicPr>
        <xdr:cNvPr id="3" name="Picture 2">
          <a:hlinkClick xmlns:r="http://schemas.openxmlformats.org/officeDocument/2006/relationships" r:id="rId44"/>
          <a:extLst>
            <a:ext uri="{FF2B5EF4-FFF2-40B4-BE49-F238E27FC236}">
              <a16:creationId xmlns:a16="http://schemas.microsoft.com/office/drawing/2014/main" id="{9473EA5A-2019-432F-A411-5CE04568EBE3}"/>
            </a:ext>
          </a:extLst>
        </xdr:cNvPr>
        <xdr:cNvPicPr>
          <a:picLocks noChangeAspect="1"/>
        </xdr:cNvPicPr>
      </xdr:nvPicPr>
      <xdr:blipFill>
        <a:blip xmlns:r="http://schemas.openxmlformats.org/officeDocument/2006/relationships" r:embed="rId2"/>
        <a:stretch>
          <a:fillRect/>
        </a:stretch>
      </xdr:blipFill>
      <xdr:spPr>
        <a:xfrm>
          <a:off x="4818380" y="2971800"/>
          <a:ext cx="431981" cy="460803"/>
        </a:xfrm>
        <a:prstGeom prst="rect">
          <a:avLst/>
        </a:prstGeom>
      </xdr:spPr>
    </xdr:pic>
    <xdr:clientData/>
  </xdr:oneCellAnchor>
  <xdr:oneCellAnchor>
    <xdr:from>
      <xdr:col>2</xdr:col>
      <xdr:colOff>276225</xdr:colOff>
      <xdr:row>7</xdr:row>
      <xdr:rowOff>0</xdr:rowOff>
    </xdr:from>
    <xdr:ext cx="431981" cy="460803"/>
    <xdr:pic>
      <xdr:nvPicPr>
        <xdr:cNvPr id="6" name="Picture 2">
          <a:hlinkClick xmlns:r="http://schemas.openxmlformats.org/officeDocument/2006/relationships" r:id="rId23"/>
          <a:extLst>
            <a:ext uri="{FF2B5EF4-FFF2-40B4-BE49-F238E27FC236}">
              <a16:creationId xmlns:a16="http://schemas.microsoft.com/office/drawing/2014/main" id="{9280F012-6779-484E-9376-68A36030980A}"/>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276225</xdr:colOff>
      <xdr:row>6</xdr:row>
      <xdr:rowOff>19050</xdr:rowOff>
    </xdr:from>
    <xdr:ext cx="419100" cy="462345"/>
    <xdr:pic>
      <xdr:nvPicPr>
        <xdr:cNvPr id="15" name="Picture 13">
          <a:hlinkClick xmlns:r="http://schemas.openxmlformats.org/officeDocument/2006/relationships" r:id="rId46"/>
          <a:extLst>
            <a:ext uri="{FF2B5EF4-FFF2-40B4-BE49-F238E27FC236}">
              <a16:creationId xmlns:a16="http://schemas.microsoft.com/office/drawing/2014/main" id="{AF947C8F-0CA2-4C08-8DD0-550B3C1BD9A8}"/>
            </a:ext>
          </a:extLst>
        </xdr:cNvPr>
        <xdr:cNvPicPr>
          <a:picLocks noChangeAspect="1"/>
        </xdr:cNvPicPr>
      </xdr:nvPicPr>
      <xdr:blipFill>
        <a:blip xmlns:r="http://schemas.openxmlformats.org/officeDocument/2006/relationships" r:embed="rId2"/>
        <a:stretch>
          <a:fillRect/>
        </a:stretch>
      </xdr:blipFill>
      <xdr:spPr>
        <a:xfrm>
          <a:off x="4695825" y="2000250"/>
          <a:ext cx="419100" cy="462345"/>
        </a:xfrm>
        <a:prstGeom prst="rect">
          <a:avLst/>
        </a:prstGeom>
      </xdr:spPr>
    </xdr:pic>
    <xdr:clientData/>
  </xdr:oneCellAnchor>
  <xdr:twoCellAnchor editAs="oneCell">
    <xdr:from>
      <xdr:col>2</xdr:col>
      <xdr:colOff>438150</xdr:colOff>
      <xdr:row>17</xdr:row>
      <xdr:rowOff>38100</xdr:rowOff>
    </xdr:from>
    <xdr:to>
      <xdr:col>2</xdr:col>
      <xdr:colOff>630345</xdr:colOff>
      <xdr:row>17</xdr:row>
      <xdr:rowOff>427901</xdr:rowOff>
    </xdr:to>
    <xdr:pic>
      <xdr:nvPicPr>
        <xdr:cNvPr id="16" name="Graphic 27">
          <a:hlinkClick xmlns:r="http://schemas.openxmlformats.org/officeDocument/2006/relationships" r:id="rId47"/>
          <a:extLst>
            <a:ext uri="{FF2B5EF4-FFF2-40B4-BE49-F238E27FC236}">
              <a16:creationId xmlns:a16="http://schemas.microsoft.com/office/drawing/2014/main" id="{4E358EA8-1D2C-4DF5-8AFC-C0F5DC00331D}"/>
            </a:ext>
          </a:extLst>
        </xdr:cNvPr>
        <xdr:cNvPicPr>
          <a:picLocks noChangeAspect="1"/>
        </xdr:cNvPicPr>
      </xdr:nvPicPr>
      <xdr:blipFill>
        <a:blip xmlns:r="http://schemas.openxmlformats.org/officeDocument/2006/relationships" r:embed="rId48">
          <a:extLst>
            <a:ext uri="{96DAC541-7B7A-43D3-8B79-37D633B846F1}">
              <asvg:svgBlip xmlns:asvg="http://schemas.microsoft.com/office/drawing/2016/SVG/main" r:embed="rId49"/>
            </a:ext>
          </a:extLst>
        </a:blip>
        <a:stretch>
          <a:fillRect/>
        </a:stretch>
      </xdr:blipFill>
      <xdr:spPr>
        <a:xfrm>
          <a:off x="4857750" y="8077200"/>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59E23CA-7FA4-4458-8BC4-67A21AF3D2A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05EE3C36-AFCD-4C6E-8E89-539653C84F7A}"/>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6E970238-5126-4446-AE82-53296D857ED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2CB58B-F7FA-47FE-92DD-70F23FA38D28}"/>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9F1B84E2-50B3-41DE-91F2-B91B5655A60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32568029-2AC4-4FB3-B0A4-8079CA9F23E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91A3472-ED5F-4129-832A-C62F894916D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25CFDEB4-4231-4C50-8D52-BCB889684A24}"/>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153</xdr:row>
      <xdr:rowOff>76200</xdr:rowOff>
    </xdr:from>
    <xdr:to>
      <xdr:col>0</xdr:col>
      <xdr:colOff>454306</xdr:colOff>
      <xdr:row>155</xdr:row>
      <xdr:rowOff>172327</xdr:rowOff>
    </xdr:to>
    <xdr:pic>
      <xdr:nvPicPr>
        <xdr:cNvPr id="2" name="Picture 1">
          <a:hlinkClick xmlns:r="http://schemas.openxmlformats.org/officeDocument/2006/relationships" r:id="rId1"/>
          <a:extLst>
            <a:ext uri="{FF2B5EF4-FFF2-40B4-BE49-F238E27FC236}">
              <a16:creationId xmlns:a16="http://schemas.microsoft.com/office/drawing/2014/main" id="{412CE1D6-82F8-4398-9EEA-FF4930C6ED90}"/>
            </a:ext>
          </a:extLst>
        </xdr:cNvPr>
        <xdr:cNvPicPr>
          <a:picLocks noChangeAspect="1"/>
        </xdr:cNvPicPr>
      </xdr:nvPicPr>
      <xdr:blipFill>
        <a:blip xmlns:r="http://schemas.openxmlformats.org/officeDocument/2006/relationships" r:embed="rId2"/>
        <a:stretch>
          <a:fillRect/>
        </a:stretch>
      </xdr:blipFill>
      <xdr:spPr>
        <a:xfrm>
          <a:off x="26670" y="29975175"/>
          <a:ext cx="427636" cy="441566"/>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7330E0B-BD2A-432B-B72C-8EDB2A455DFF}"/>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19" name="Picture 18">
          <a:hlinkClick xmlns:r="http://schemas.openxmlformats.org/officeDocument/2006/relationships" r:id="rId1"/>
          <a:extLst>
            <a:ext uri="{FF2B5EF4-FFF2-40B4-BE49-F238E27FC236}">
              <a16:creationId xmlns:a16="http://schemas.microsoft.com/office/drawing/2014/main" id="{3BE8C01D-17AA-4541-887A-4161EEC63F77}"/>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74</xdr:row>
      <xdr:rowOff>76200</xdr:rowOff>
    </xdr:from>
    <xdr:to>
      <xdr:col>0</xdr:col>
      <xdr:colOff>454306</xdr:colOff>
      <xdr:row>76</xdr:row>
      <xdr:rowOff>164706</xdr:rowOff>
    </xdr:to>
    <xdr:pic>
      <xdr:nvPicPr>
        <xdr:cNvPr id="2" name="Picture 1">
          <a:hlinkClick xmlns:r="http://schemas.openxmlformats.org/officeDocument/2006/relationships" r:id="rId1"/>
          <a:extLst>
            <a:ext uri="{FF2B5EF4-FFF2-40B4-BE49-F238E27FC236}">
              <a16:creationId xmlns:a16="http://schemas.microsoft.com/office/drawing/2014/main" id="{F37F75C1-8E0C-4569-B6E1-1B0A8513FD1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xdr:rowOff>
    </xdr:from>
    <xdr:to>
      <xdr:col>0</xdr:col>
      <xdr:colOff>457200</xdr:colOff>
      <xdr:row>0</xdr:row>
      <xdr:rowOff>473457</xdr:rowOff>
    </xdr:to>
    <xdr:pic>
      <xdr:nvPicPr>
        <xdr:cNvPr id="2" name="Picture 1">
          <a:hlinkClick xmlns:r="http://schemas.openxmlformats.org/officeDocument/2006/relationships" r:id="rId1"/>
          <a:extLst>
            <a:ext uri="{FF2B5EF4-FFF2-40B4-BE49-F238E27FC236}">
              <a16:creationId xmlns:a16="http://schemas.microsoft.com/office/drawing/2014/main" id="{C1AF85DD-3E7F-42ED-918C-920327E57CD6}"/>
            </a:ext>
          </a:extLst>
        </xdr:cNvPr>
        <xdr:cNvPicPr>
          <a:picLocks/>
        </xdr:cNvPicPr>
      </xdr:nvPicPr>
      <xdr:blipFill>
        <a:blip xmlns:r="http://schemas.openxmlformats.org/officeDocument/2006/relationships" r:embed="rId2"/>
        <a:stretch>
          <a:fillRect/>
        </a:stretch>
      </xdr:blipFill>
      <xdr:spPr>
        <a:xfrm>
          <a:off x="38100" y="1"/>
          <a:ext cx="419100" cy="465836"/>
        </a:xfrm>
        <a:prstGeom prst="rect">
          <a:avLst/>
        </a:prstGeom>
      </xdr:spPr>
    </xdr:pic>
    <xdr:clientData/>
  </xdr:twoCellAnchor>
  <xdr:twoCellAnchor editAs="oneCell">
    <xdr:from>
      <xdr:col>0</xdr:col>
      <xdr:colOff>28575</xdr:colOff>
      <xdr:row>37</xdr:row>
      <xdr:rowOff>76200</xdr:rowOff>
    </xdr:from>
    <xdr:to>
      <xdr:col>0</xdr:col>
      <xdr:colOff>454306</xdr:colOff>
      <xdr:row>39</xdr:row>
      <xdr:rowOff>152005</xdr:rowOff>
    </xdr:to>
    <xdr:pic>
      <xdr:nvPicPr>
        <xdr:cNvPr id="6" name="Picture 4">
          <a:hlinkClick xmlns:r="http://schemas.openxmlformats.org/officeDocument/2006/relationships" r:id="rId1"/>
          <a:extLst>
            <a:ext uri="{FF2B5EF4-FFF2-40B4-BE49-F238E27FC236}">
              <a16:creationId xmlns:a16="http://schemas.microsoft.com/office/drawing/2014/main" id="{97DF3CBE-14FC-43F1-802C-7BF9EF598624}"/>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81</xdr:row>
      <xdr:rowOff>76200</xdr:rowOff>
    </xdr:from>
    <xdr:to>
      <xdr:col>0</xdr:col>
      <xdr:colOff>454306</xdr:colOff>
      <xdr:row>83</xdr:row>
      <xdr:rowOff>135494</xdr:rowOff>
    </xdr:to>
    <xdr:pic>
      <xdr:nvPicPr>
        <xdr:cNvPr id="2" name="Picture 3">
          <a:hlinkClick xmlns:r="http://schemas.openxmlformats.org/officeDocument/2006/relationships" r:id="rId1"/>
          <a:extLst>
            <a:ext uri="{FF2B5EF4-FFF2-40B4-BE49-F238E27FC236}">
              <a16:creationId xmlns:a16="http://schemas.microsoft.com/office/drawing/2014/main" id="{17F6A6DB-6FD8-479B-808D-844CF7C58C48}"/>
            </a:ext>
          </a:extLst>
        </xdr:cNvPr>
        <xdr:cNvPicPr>
          <a:picLocks noChangeAspect="1"/>
        </xdr:cNvPicPr>
      </xdr:nvPicPr>
      <xdr:blipFill>
        <a:blip xmlns:r="http://schemas.openxmlformats.org/officeDocument/2006/relationships" r:embed="rId2"/>
        <a:stretch>
          <a:fillRect/>
        </a:stretch>
      </xdr:blipFill>
      <xdr:spPr>
        <a:xfrm>
          <a:off x="25400" y="10229850"/>
          <a:ext cx="428906" cy="425689"/>
        </a:xfrm>
        <a:prstGeom prst="rect">
          <a:avLst/>
        </a:prstGeom>
      </xdr:spPr>
    </xdr:pic>
    <xdr:clientData/>
  </xdr:twoCellAnchor>
  <xdr:twoCellAnchor editAs="oneCell">
    <xdr:from>
      <xdr:col>0</xdr:col>
      <xdr:colOff>38100</xdr:colOff>
      <xdr:row>0</xdr:row>
      <xdr:rowOff>0</xdr:rowOff>
    </xdr:from>
    <xdr:to>
      <xdr:col>0</xdr:col>
      <xdr:colOff>457200</xdr:colOff>
      <xdr:row>0</xdr:row>
      <xdr:rowOff>478131</xdr:rowOff>
    </xdr:to>
    <xdr:pic>
      <xdr:nvPicPr>
        <xdr:cNvPr id="3" name="Picture 2">
          <a:hlinkClick xmlns:r="http://schemas.openxmlformats.org/officeDocument/2006/relationships" r:id="rId3"/>
          <a:extLst>
            <a:ext uri="{FF2B5EF4-FFF2-40B4-BE49-F238E27FC236}">
              <a16:creationId xmlns:a16="http://schemas.microsoft.com/office/drawing/2014/main" id="{A7DD2880-3DFB-47F8-B7FF-F2278BF158AE}"/>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909EBCCB-5BC1-4BF1-97BA-48B8BB8B944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52</xdr:row>
      <xdr:rowOff>76200</xdr:rowOff>
    </xdr:from>
    <xdr:ext cx="427636" cy="441565"/>
    <xdr:pic>
      <xdr:nvPicPr>
        <xdr:cNvPr id="3" name="Picture 2">
          <a:hlinkClick xmlns:r="http://schemas.openxmlformats.org/officeDocument/2006/relationships" r:id="rId1"/>
          <a:extLst>
            <a:ext uri="{FF2B5EF4-FFF2-40B4-BE49-F238E27FC236}">
              <a16:creationId xmlns:a16="http://schemas.microsoft.com/office/drawing/2014/main" id="{F1EA3EEA-A28C-402F-811A-569ACC9B8333}"/>
            </a:ext>
          </a:extLst>
        </xdr:cNvPr>
        <xdr:cNvPicPr>
          <a:picLocks noChangeAspect="1"/>
        </xdr:cNvPicPr>
      </xdr:nvPicPr>
      <xdr:blipFill>
        <a:blip xmlns:r="http://schemas.openxmlformats.org/officeDocument/2006/relationships" r:embed="rId2"/>
        <a:stretch>
          <a:fillRect/>
        </a:stretch>
      </xdr:blipFill>
      <xdr:spPr>
        <a:xfrm>
          <a:off x="28575" y="10191750"/>
          <a:ext cx="427636" cy="441565"/>
        </a:xfrm>
        <a:prstGeom prst="rect">
          <a:avLst/>
        </a:prstGeom>
      </xdr:spPr>
    </xdr:pic>
    <xdr:clientData/>
  </xdr:one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C78B4EE3-55EB-4591-81FA-53D111DD4D7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26194</xdr:colOff>
      <xdr:row>0</xdr:row>
      <xdr:rowOff>23811</xdr:rowOff>
    </xdr:from>
    <xdr:ext cx="419100" cy="463878"/>
    <xdr:pic>
      <xdr:nvPicPr>
        <xdr:cNvPr id="11" name="Picture 4">
          <a:hlinkClick xmlns:r="http://schemas.openxmlformats.org/officeDocument/2006/relationships" r:id="rId1"/>
          <a:extLst>
            <a:ext uri="{FF2B5EF4-FFF2-40B4-BE49-F238E27FC236}">
              <a16:creationId xmlns:a16="http://schemas.microsoft.com/office/drawing/2014/main" id="{3C4DBF17-EB76-4022-A253-8541A65C4172}"/>
            </a:ext>
          </a:extLst>
        </xdr:cNvPr>
        <xdr:cNvPicPr>
          <a:picLocks noChangeAspect="1"/>
        </xdr:cNvPicPr>
      </xdr:nvPicPr>
      <xdr:blipFill>
        <a:blip xmlns:r="http://schemas.openxmlformats.org/officeDocument/2006/relationships" r:embed="rId2"/>
        <a:stretch>
          <a:fillRect/>
        </a:stretch>
      </xdr:blipFill>
      <xdr:spPr>
        <a:xfrm>
          <a:off x="26194" y="23811"/>
          <a:ext cx="419100" cy="463878"/>
        </a:xfrm>
        <a:prstGeom prst="rect">
          <a:avLst/>
        </a:prstGeom>
      </xdr:spPr>
    </xdr:pic>
    <xdr:clientData/>
  </xdr:oneCellAnchor>
  <xdr:twoCellAnchor editAs="oneCell">
    <xdr:from>
      <xdr:col>0</xdr:col>
      <xdr:colOff>50986</xdr:colOff>
      <xdr:row>74</xdr:row>
      <xdr:rowOff>42581</xdr:rowOff>
    </xdr:from>
    <xdr:to>
      <xdr:col>0</xdr:col>
      <xdr:colOff>486242</xdr:colOff>
      <xdr:row>76</xdr:row>
      <xdr:rowOff>111214</xdr:rowOff>
    </xdr:to>
    <xdr:pic>
      <xdr:nvPicPr>
        <xdr:cNvPr id="16" name="Picture 1">
          <a:hlinkClick xmlns:r="http://schemas.openxmlformats.org/officeDocument/2006/relationships" r:id="rId1"/>
          <a:extLst>
            <a:ext uri="{FF2B5EF4-FFF2-40B4-BE49-F238E27FC236}">
              <a16:creationId xmlns:a16="http://schemas.microsoft.com/office/drawing/2014/main" id="{1F5DC70D-5049-4943-BD72-ABCB8B273E9A}"/>
            </a:ext>
          </a:extLst>
        </xdr:cNvPr>
        <xdr:cNvPicPr>
          <a:picLocks noChangeAspect="1"/>
        </xdr:cNvPicPr>
      </xdr:nvPicPr>
      <xdr:blipFill>
        <a:blip xmlns:r="http://schemas.openxmlformats.org/officeDocument/2006/relationships" r:embed="rId2"/>
        <a:stretch>
          <a:fillRect/>
        </a:stretch>
      </xdr:blipFill>
      <xdr:spPr>
        <a:xfrm>
          <a:off x="50986" y="12413875"/>
          <a:ext cx="425731" cy="438204"/>
        </a:xfrm>
        <a:prstGeom prst="rect">
          <a:avLst/>
        </a:prstGeom>
      </xdr:spPr>
    </xdr:pic>
    <xdr:clientData/>
  </xdr:twoCellAnchor>
  <xdr:twoCellAnchor editAs="oneCell">
    <xdr:from>
      <xdr:col>0</xdr:col>
      <xdr:colOff>38100</xdr:colOff>
      <xdr:row>0</xdr:row>
      <xdr:rowOff>0</xdr:rowOff>
    </xdr:from>
    <xdr:to>
      <xdr:col>0</xdr:col>
      <xdr:colOff>457200</xdr:colOff>
      <xdr:row>0</xdr:row>
      <xdr:rowOff>476226</xdr:rowOff>
    </xdr:to>
    <xdr:pic>
      <xdr:nvPicPr>
        <xdr:cNvPr id="2" name="Picture 1">
          <a:hlinkClick xmlns:r="http://schemas.openxmlformats.org/officeDocument/2006/relationships" r:id="rId3"/>
          <a:extLst>
            <a:ext uri="{FF2B5EF4-FFF2-40B4-BE49-F238E27FC236}">
              <a16:creationId xmlns:a16="http://schemas.microsoft.com/office/drawing/2014/main" id="{6168D265-4494-45AA-9A0A-B772B5AAB3F9}"/>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43CDD77-39FE-4012-A31C-4A46CA02910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52</xdr:row>
      <xdr:rowOff>76200</xdr:rowOff>
    </xdr:from>
    <xdr:to>
      <xdr:col>0</xdr:col>
      <xdr:colOff>454306</xdr:colOff>
      <xdr:row>54</xdr:row>
      <xdr:rowOff>168515</xdr:rowOff>
    </xdr:to>
    <xdr:pic>
      <xdr:nvPicPr>
        <xdr:cNvPr id="2" name="Picture 1">
          <a:hlinkClick xmlns:r="http://schemas.openxmlformats.org/officeDocument/2006/relationships" r:id="rId1"/>
          <a:extLst>
            <a:ext uri="{FF2B5EF4-FFF2-40B4-BE49-F238E27FC236}">
              <a16:creationId xmlns:a16="http://schemas.microsoft.com/office/drawing/2014/main" id="{CF3E2906-B043-4C18-AC78-AE901D4A176F}"/>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352155-954C-401B-AA71-355E68F7026D}"/>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gnitis.lt" TargetMode="External"/><Relationship Id="rId1" Type="http://schemas.openxmlformats.org/officeDocument/2006/relationships/hyperlink" Target="http://www.ignitisgrupe.lt/lt/investuotojam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54D2-D83B-42C3-93CE-E475A3689EAD}">
  <sheetPr codeName="Sheet1">
    <pageSetUpPr autoPageBreaks="0"/>
  </sheetPr>
  <dimension ref="B6:I12"/>
  <sheetViews>
    <sheetView tabSelected="1" zoomScaleNormal="100" workbookViewId="0"/>
  </sheetViews>
  <sheetFormatPr defaultColWidth="9.140625" defaultRowHeight="16.350000000000001" customHeight="1"/>
  <cols>
    <col min="1" max="4" width="9.140625" style="1"/>
    <col min="5" max="5" width="9.140625" style="1" customWidth="1"/>
    <col min="6" max="16384" width="9.140625" style="1"/>
  </cols>
  <sheetData>
    <row r="6" spans="2:9" ht="16.350000000000001" customHeight="1">
      <c r="B6" s="29"/>
      <c r="C6" s="1262" t="s">
        <v>713</v>
      </c>
      <c r="D6" s="1262"/>
      <c r="E6" s="1262"/>
      <c r="F6" s="1262"/>
      <c r="G6" s="1262"/>
      <c r="H6" s="1262"/>
      <c r="I6" s="29"/>
    </row>
    <row r="7" spans="2:9" ht="16.350000000000001" customHeight="1">
      <c r="B7" s="29"/>
      <c r="C7" s="1262"/>
      <c r="D7" s="1262"/>
      <c r="E7" s="1262"/>
      <c r="F7" s="1262"/>
      <c r="G7" s="1262"/>
      <c r="H7" s="1262"/>
      <c r="I7" s="29"/>
    </row>
    <row r="8" spans="2:9" ht="16.350000000000001" customHeight="1">
      <c r="B8" s="29"/>
      <c r="C8" s="1262"/>
      <c r="D8" s="1262"/>
      <c r="E8" s="1262"/>
      <c r="F8" s="1262"/>
      <c r="G8" s="1262"/>
      <c r="H8" s="1262"/>
      <c r="I8" s="29"/>
    </row>
    <row r="9" spans="2:9" ht="16.350000000000001" customHeight="1">
      <c r="B9" s="29"/>
      <c r="C9" s="1262"/>
      <c r="D9" s="1262"/>
      <c r="E9" s="1262"/>
      <c r="F9" s="1262"/>
      <c r="G9" s="1262"/>
      <c r="H9" s="1262"/>
      <c r="I9" s="29"/>
    </row>
    <row r="10" spans="2:9" ht="16.350000000000001" customHeight="1">
      <c r="B10" s="29"/>
      <c r="C10" s="193"/>
      <c r="D10" s="193"/>
      <c r="E10" s="193"/>
      <c r="F10" s="193"/>
      <c r="G10" s="193"/>
      <c r="H10" s="193"/>
      <c r="I10" s="29"/>
    </row>
    <row r="11" spans="2:9" ht="16.350000000000001" customHeight="1">
      <c r="B11" s="1261" t="s">
        <v>0</v>
      </c>
      <c r="C11" s="1261"/>
      <c r="D11" s="1261"/>
      <c r="E11" s="1261"/>
      <c r="F11" s="1261"/>
      <c r="G11" s="1261"/>
      <c r="H11" s="1261"/>
      <c r="I11" s="1261"/>
    </row>
    <row r="12" spans="2:9" ht="16.350000000000001" customHeight="1">
      <c r="B12" s="1261" t="s">
        <v>1</v>
      </c>
      <c r="C12" s="1261"/>
      <c r="D12" s="1261"/>
      <c r="E12" s="1261"/>
      <c r="F12" s="1261"/>
      <c r="G12" s="1261"/>
      <c r="H12" s="1261"/>
      <c r="I12" s="1261"/>
    </row>
  </sheetData>
  <mergeCells count="3">
    <mergeCell ref="B12:I12"/>
    <mergeCell ref="C6:H9"/>
    <mergeCell ref="B11:I11"/>
  </mergeCells>
  <hyperlinks>
    <hyperlink ref="B12" r:id="rId1" xr:uid="{3C0F77E0-E82A-484E-A53E-B623C4A33BE6}"/>
    <hyperlink ref="B11" r:id="rId2" xr:uid="{7B281154-73C5-4D75-A2D3-1EBA0DBB5A89}"/>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FA9F-A690-4721-84A6-0C877885CFB0}">
  <sheetPr codeName="Sheet6">
    <tabColor rgb="FF00B0F0"/>
  </sheetPr>
  <dimension ref="A1:J81"/>
  <sheetViews>
    <sheetView showGridLines="0" zoomScaleNormal="100" workbookViewId="0"/>
  </sheetViews>
  <sheetFormatPr defaultColWidth="9.140625" defaultRowHeight="14.85" customHeight="1"/>
  <cols>
    <col min="1" max="1" width="59.85546875" style="8" customWidth="1"/>
    <col min="2" max="2" width="13.140625" style="26" customWidth="1"/>
    <col min="3" max="4" width="14.140625" style="8" customWidth="1"/>
    <col min="5" max="10" width="13.140625" style="8" customWidth="1"/>
    <col min="11" max="16384" width="9.140625" style="8"/>
  </cols>
  <sheetData>
    <row r="1" spans="1:10" s="2" customFormat="1" ht="39.75" customHeight="1">
      <c r="A1" s="56" t="s">
        <v>10</v>
      </c>
      <c r="B1" s="62"/>
      <c r="C1" s="62"/>
      <c r="D1" s="56"/>
    </row>
    <row r="2" spans="1:10" ht="39.75" customHeight="1" thickBot="1">
      <c r="A2" s="1264" t="s">
        <v>766</v>
      </c>
      <c r="B2" s="1264"/>
      <c r="C2" s="1264"/>
      <c r="D2" s="1268"/>
      <c r="E2" s="1268"/>
      <c r="F2" s="1268"/>
      <c r="G2" s="1271"/>
      <c r="H2" s="1271"/>
      <c r="I2" s="1271"/>
      <c r="J2" s="632"/>
    </row>
    <row r="3" spans="1:10" ht="14.85" customHeight="1">
      <c r="A3" s="489"/>
      <c r="B3" s="486"/>
      <c r="C3" s="489"/>
      <c r="D3" s="489"/>
      <c r="E3" s="489"/>
    </row>
    <row r="4" spans="1:10" ht="14.85" customHeight="1">
      <c r="A4" s="1267" t="s">
        <v>203</v>
      </c>
      <c r="B4" s="1267"/>
      <c r="C4" s="1267"/>
      <c r="D4" s="1267"/>
      <c r="E4" s="1267"/>
      <c r="F4" s="1267"/>
    </row>
    <row r="5" spans="1:10" s="21" customFormat="1" ht="26.85" customHeight="1">
      <c r="A5" s="456"/>
      <c r="B5" s="456"/>
      <c r="C5" s="456" t="s">
        <v>711</v>
      </c>
      <c r="D5" s="456" t="s">
        <v>712</v>
      </c>
      <c r="E5" s="876" t="s">
        <v>69</v>
      </c>
      <c r="F5" s="876" t="s">
        <v>150</v>
      </c>
      <c r="G5" s="456" t="s">
        <v>673</v>
      </c>
      <c r="H5" s="456" t="s">
        <v>167</v>
      </c>
      <c r="I5" s="876" t="s">
        <v>69</v>
      </c>
      <c r="J5" s="876" t="s">
        <v>529</v>
      </c>
    </row>
    <row r="6" spans="1:10" ht="14.85" customHeight="1">
      <c r="A6" s="53" t="s">
        <v>16</v>
      </c>
      <c r="B6" s="37" t="s">
        <v>151</v>
      </c>
      <c r="C6" s="693">
        <v>707.4</v>
      </c>
      <c r="D6" s="699">
        <v>700.8</v>
      </c>
      <c r="E6" s="711">
        <v>6.6</v>
      </c>
      <c r="F6" s="712">
        <v>8.9999999999999993E-3</v>
      </c>
      <c r="G6" s="693">
        <v>195.7</v>
      </c>
      <c r="H6" s="699">
        <v>189.1</v>
      </c>
      <c r="I6" s="711">
        <v>6.6</v>
      </c>
      <c r="J6" s="712">
        <v>3.5000000000000003E-2</v>
      </c>
    </row>
    <row r="7" spans="1:10" ht="14.85" customHeight="1">
      <c r="A7" s="53" t="s">
        <v>176</v>
      </c>
      <c r="B7" s="37" t="s">
        <v>151</v>
      </c>
      <c r="C7" s="693">
        <v>263.39999999999998</v>
      </c>
      <c r="D7" s="699">
        <v>219.9</v>
      </c>
      <c r="E7" s="711">
        <v>43.5</v>
      </c>
      <c r="F7" s="712">
        <v>0.19800000000000001</v>
      </c>
      <c r="G7" s="693">
        <v>70.599999999999994</v>
      </c>
      <c r="H7" s="699">
        <v>54.3</v>
      </c>
      <c r="I7" s="711">
        <v>16.3</v>
      </c>
      <c r="J7" s="712">
        <v>0.3</v>
      </c>
    </row>
    <row r="8" spans="1:10" ht="14.85" customHeight="1">
      <c r="A8" s="53" t="s">
        <v>96</v>
      </c>
      <c r="B8" s="37" t="s">
        <v>151</v>
      </c>
      <c r="C8" s="693">
        <v>188.7</v>
      </c>
      <c r="D8" s="699">
        <v>202.7</v>
      </c>
      <c r="E8" s="711">
        <v>-14</v>
      </c>
      <c r="F8" s="712">
        <v>-6.9000000000000006E-2</v>
      </c>
      <c r="G8" s="693">
        <v>42</v>
      </c>
      <c r="H8" s="699">
        <v>57.2</v>
      </c>
      <c r="I8" s="711">
        <v>-15.2</v>
      </c>
      <c r="J8" s="712">
        <v>-0.26600000000000001</v>
      </c>
    </row>
    <row r="9" spans="1:10" ht="14.85" customHeight="1">
      <c r="A9" s="53" t="s">
        <v>183</v>
      </c>
      <c r="B9" s="37" t="s">
        <v>151</v>
      </c>
      <c r="C9" s="693">
        <v>129.9</v>
      </c>
      <c r="D9" s="699">
        <v>105.1</v>
      </c>
      <c r="E9" s="711">
        <v>24.8</v>
      </c>
      <c r="F9" s="712">
        <v>0.23599999999999999</v>
      </c>
      <c r="G9" s="693">
        <v>35</v>
      </c>
      <c r="H9" s="699">
        <v>22.8</v>
      </c>
      <c r="I9" s="711">
        <v>12.2</v>
      </c>
      <c r="J9" s="712">
        <v>0.53500000000000003</v>
      </c>
    </row>
    <row r="10" spans="1:10" ht="14.85" customHeight="1">
      <c r="A10" s="53" t="s">
        <v>153</v>
      </c>
      <c r="B10" s="37" t="s">
        <v>151</v>
      </c>
      <c r="C10" s="693">
        <v>55.2</v>
      </c>
      <c r="D10" s="699">
        <v>87.8</v>
      </c>
      <c r="E10" s="711">
        <v>-32.6</v>
      </c>
      <c r="F10" s="712">
        <v>-0.371</v>
      </c>
      <c r="G10" s="693">
        <v>6.5</v>
      </c>
      <c r="H10" s="699">
        <v>25.5</v>
      </c>
      <c r="I10" s="711">
        <v>-19</v>
      </c>
      <c r="J10" s="712">
        <v>-0.745</v>
      </c>
    </row>
    <row r="11" spans="1:10" ht="14.85" customHeight="1">
      <c r="A11" s="53" t="s">
        <v>194</v>
      </c>
      <c r="B11" s="37" t="s">
        <v>151</v>
      </c>
      <c r="C11" s="693">
        <v>382.5</v>
      </c>
      <c r="D11" s="699">
        <v>337</v>
      </c>
      <c r="E11" s="711">
        <v>45.5</v>
      </c>
      <c r="F11" s="712">
        <v>0.13500000000000001</v>
      </c>
      <c r="G11" s="693">
        <v>110.9</v>
      </c>
      <c r="H11" s="699">
        <v>119.9</v>
      </c>
      <c r="I11" s="711">
        <v>-9</v>
      </c>
      <c r="J11" s="712">
        <v>-7.4999999999999997E-2</v>
      </c>
    </row>
    <row r="12" spans="1:10" ht="14.85" customHeight="1">
      <c r="A12" s="36" t="s">
        <v>182</v>
      </c>
      <c r="B12" s="37" t="s">
        <v>138</v>
      </c>
      <c r="C12" s="734">
        <v>0.33700000000000002</v>
      </c>
      <c r="D12" s="713">
        <v>0.30599999999999999</v>
      </c>
      <c r="E12" s="1054">
        <v>3.1</v>
      </c>
      <c r="F12" s="735" t="s">
        <v>31</v>
      </c>
      <c r="G12" s="734">
        <v>0.315</v>
      </c>
      <c r="H12" s="713">
        <v>0.29099999999999998</v>
      </c>
      <c r="I12" s="1054">
        <v>2.4</v>
      </c>
      <c r="J12" s="735" t="s">
        <v>31</v>
      </c>
    </row>
    <row r="13" spans="1:10" ht="14.85" customHeight="1">
      <c r="A13" s="36" t="s">
        <v>204</v>
      </c>
      <c r="B13" s="37" t="s">
        <v>138</v>
      </c>
      <c r="C13" s="734">
        <v>1</v>
      </c>
      <c r="D13" s="713">
        <v>1</v>
      </c>
      <c r="E13" s="732" t="s">
        <v>18</v>
      </c>
      <c r="F13" s="735" t="s">
        <v>31</v>
      </c>
      <c r="G13" s="734">
        <v>1</v>
      </c>
      <c r="H13" s="713">
        <v>1</v>
      </c>
      <c r="I13" s="732" t="s">
        <v>18</v>
      </c>
      <c r="J13" s="735" t="s">
        <v>31</v>
      </c>
    </row>
    <row r="14" spans="1:10" ht="14.85" customHeight="1">
      <c r="B14" s="8"/>
      <c r="E14" s="346"/>
    </row>
    <row r="15" spans="1:10" s="21" customFormat="1" ht="25.5" customHeight="1">
      <c r="A15" s="184"/>
      <c r="B15" s="221"/>
      <c r="C15" s="184" t="s">
        <v>655</v>
      </c>
      <c r="D15" s="184" t="s">
        <v>68</v>
      </c>
      <c r="E15" s="873" t="s">
        <v>69</v>
      </c>
      <c r="F15" s="873" t="s">
        <v>150</v>
      </c>
      <c r="G15" s="184" t="s">
        <v>655</v>
      </c>
      <c r="H15" s="185" t="s">
        <v>593</v>
      </c>
      <c r="I15" s="871" t="s">
        <v>69</v>
      </c>
      <c r="J15" s="871" t="s">
        <v>150</v>
      </c>
    </row>
    <row r="16" spans="1:10" ht="14.85" customHeight="1">
      <c r="A16" s="36" t="s">
        <v>196</v>
      </c>
      <c r="B16" s="37" t="s">
        <v>151</v>
      </c>
      <c r="C16" s="693">
        <v>2522.3000000000002</v>
      </c>
      <c r="D16" s="694">
        <v>2259.1999999999998</v>
      </c>
      <c r="E16" s="701">
        <v>263.10000000000002</v>
      </c>
      <c r="F16" s="702">
        <v>0.11600000000000001</v>
      </c>
      <c r="G16" s="693">
        <v>2522.3000000000002</v>
      </c>
      <c r="H16" s="694">
        <v>2449.8000000000002</v>
      </c>
      <c r="I16" s="701">
        <v>72.5</v>
      </c>
      <c r="J16" s="702">
        <v>0.03</v>
      </c>
    </row>
    <row r="17" spans="1:6" ht="14.85" customHeight="1">
      <c r="A17" s="166"/>
      <c r="B17" s="166"/>
      <c r="C17" s="166"/>
      <c r="D17" s="166"/>
      <c r="E17" s="166"/>
      <c r="F17" s="166"/>
    </row>
    <row r="18" spans="1:6" ht="14.85" customHeight="1">
      <c r="A18" s="166"/>
      <c r="B18" s="166"/>
      <c r="C18" s="166"/>
      <c r="D18" s="166"/>
      <c r="E18" s="166"/>
      <c r="F18" s="166"/>
    </row>
    <row r="19" spans="1:6" ht="14.85" customHeight="1">
      <c r="A19" s="1267" t="s">
        <v>205</v>
      </c>
      <c r="B19" s="1267"/>
      <c r="C19" s="1267"/>
      <c r="D19" s="1267"/>
      <c r="E19" s="1267"/>
    </row>
    <row r="20" spans="1:6" ht="14.25">
      <c r="A20" s="443"/>
      <c r="B20" s="445"/>
      <c r="C20" s="445" t="s">
        <v>632</v>
      </c>
      <c r="D20" s="445" t="s">
        <v>206</v>
      </c>
      <c r="E20" s="728" t="s">
        <v>207</v>
      </c>
      <c r="F20" s="769"/>
    </row>
    <row r="21" spans="1:6" ht="14.85" customHeight="1">
      <c r="A21" s="688" t="s">
        <v>105</v>
      </c>
      <c r="B21" s="63"/>
      <c r="C21" s="698"/>
      <c r="D21" s="689"/>
      <c r="E21" s="698"/>
      <c r="F21" s="348"/>
    </row>
    <row r="22" spans="1:6" ht="14.85" customHeight="1">
      <c r="A22" s="708" t="s">
        <v>208</v>
      </c>
      <c r="B22" s="37" t="s">
        <v>151</v>
      </c>
      <c r="C22" s="777">
        <v>1906</v>
      </c>
      <c r="D22" s="773">
        <v>1795</v>
      </c>
      <c r="E22" s="781">
        <v>1584</v>
      </c>
      <c r="F22" s="770"/>
    </row>
    <row r="23" spans="1:6" ht="14.85" customHeight="1">
      <c r="A23" s="708" t="s">
        <v>209</v>
      </c>
      <c r="B23" s="37" t="s">
        <v>138</v>
      </c>
      <c r="C23" s="778">
        <v>5.74</v>
      </c>
      <c r="D23" s="774">
        <v>5.79</v>
      </c>
      <c r="E23" s="1060">
        <v>5.08</v>
      </c>
      <c r="F23" s="770"/>
    </row>
    <row r="24" spans="1:6" ht="14.85" customHeight="1">
      <c r="A24" s="708" t="s">
        <v>210</v>
      </c>
      <c r="B24" s="37" t="s">
        <v>151</v>
      </c>
      <c r="C24" s="779">
        <v>109.5</v>
      </c>
      <c r="D24" s="775">
        <v>99.5</v>
      </c>
      <c r="E24" s="699">
        <v>79.3</v>
      </c>
      <c r="F24" s="770"/>
    </row>
    <row r="25" spans="1:6" ht="14.85" customHeight="1">
      <c r="A25" s="708" t="s">
        <v>211</v>
      </c>
      <c r="B25" s="37" t="s">
        <v>151</v>
      </c>
      <c r="C25" s="779">
        <v>51.8</v>
      </c>
      <c r="D25" s="775">
        <v>37.5</v>
      </c>
      <c r="E25" s="699">
        <v>40</v>
      </c>
      <c r="F25" s="770"/>
    </row>
    <row r="26" spans="1:6" ht="27">
      <c r="A26" s="708" t="s">
        <v>634</v>
      </c>
      <c r="B26" s="37" t="s">
        <v>151</v>
      </c>
      <c r="C26" s="779" t="s">
        <v>31</v>
      </c>
      <c r="D26" s="775">
        <v>24.3</v>
      </c>
      <c r="E26" s="699">
        <v>22.2</v>
      </c>
      <c r="F26" s="770"/>
    </row>
    <row r="27" spans="1:6" ht="14.85" customHeight="1">
      <c r="A27" s="688" t="s">
        <v>212</v>
      </c>
      <c r="B27" s="63"/>
      <c r="C27" s="777"/>
      <c r="D27" s="773"/>
      <c r="E27" s="699"/>
      <c r="F27" s="770"/>
    </row>
    <row r="28" spans="1:6" ht="14.85" customHeight="1">
      <c r="A28" s="708" t="s">
        <v>633</v>
      </c>
      <c r="B28" s="37" t="s">
        <v>151</v>
      </c>
      <c r="C28" s="777">
        <v>1655</v>
      </c>
      <c r="D28" s="773">
        <v>1541</v>
      </c>
      <c r="E28" s="781">
        <v>1332</v>
      </c>
      <c r="F28" s="770"/>
    </row>
    <row r="29" spans="1:6" ht="14.85" customHeight="1">
      <c r="A29" s="708" t="s">
        <v>213</v>
      </c>
      <c r="B29" s="37" t="s">
        <v>138</v>
      </c>
      <c r="C29" s="778">
        <v>5.77</v>
      </c>
      <c r="D29" s="774">
        <v>5.82</v>
      </c>
      <c r="E29" s="1060">
        <v>5.09</v>
      </c>
      <c r="F29" s="770"/>
    </row>
    <row r="30" spans="1:6" ht="14.85" customHeight="1">
      <c r="A30" s="708" t="s">
        <v>210</v>
      </c>
      <c r="B30" s="37" t="s">
        <v>151</v>
      </c>
      <c r="C30" s="779">
        <v>97.8</v>
      </c>
      <c r="D30" s="775">
        <v>88.6</v>
      </c>
      <c r="E30" s="699">
        <v>67.599999999999994</v>
      </c>
      <c r="F30" s="770"/>
    </row>
    <row r="31" spans="1:6" ht="14.85" customHeight="1">
      <c r="A31" s="771" t="s">
        <v>211</v>
      </c>
      <c r="B31" s="37" t="s">
        <v>151</v>
      </c>
      <c r="C31" s="779">
        <v>51.8</v>
      </c>
      <c r="D31" s="775">
        <v>37.5</v>
      </c>
      <c r="E31" s="699">
        <v>40</v>
      </c>
      <c r="F31" s="770"/>
    </row>
    <row r="32" spans="1:6" ht="27">
      <c r="A32" s="708" t="s">
        <v>634</v>
      </c>
      <c r="B32" s="37" t="s">
        <v>151</v>
      </c>
      <c r="C32" s="779" t="s">
        <v>31</v>
      </c>
      <c r="D32" s="775">
        <v>22.7</v>
      </c>
      <c r="E32" s="699">
        <v>20.6</v>
      </c>
      <c r="F32" s="770"/>
    </row>
    <row r="33" spans="1:10" ht="14.85" customHeight="1">
      <c r="A33" s="688" t="s">
        <v>214</v>
      </c>
      <c r="B33" s="63"/>
      <c r="C33" s="777"/>
      <c r="D33" s="773"/>
      <c r="E33" s="699"/>
      <c r="F33" s="770"/>
    </row>
    <row r="34" spans="1:10" ht="14.85" customHeight="1">
      <c r="A34" s="708" t="s">
        <v>633</v>
      </c>
      <c r="B34" s="37" t="s">
        <v>151</v>
      </c>
      <c r="C34" s="777">
        <v>251</v>
      </c>
      <c r="D34" s="773">
        <v>254</v>
      </c>
      <c r="E34" s="781">
        <v>252</v>
      </c>
      <c r="F34" s="770"/>
    </row>
    <row r="35" spans="1:10" ht="14.85" customHeight="1">
      <c r="A35" s="708" t="s">
        <v>213</v>
      </c>
      <c r="B35" s="37" t="s">
        <v>138</v>
      </c>
      <c r="C35" s="778">
        <v>5.56</v>
      </c>
      <c r="D35" s="774">
        <v>5.64</v>
      </c>
      <c r="E35" s="1060">
        <v>5.03</v>
      </c>
      <c r="F35" s="770"/>
    </row>
    <row r="36" spans="1:10" ht="14.85" customHeight="1">
      <c r="A36" s="708" t="s">
        <v>210</v>
      </c>
      <c r="B36" s="37" t="s">
        <v>151</v>
      </c>
      <c r="C36" s="779">
        <v>11.7</v>
      </c>
      <c r="D36" s="775">
        <v>11</v>
      </c>
      <c r="E36" s="699">
        <v>11.7</v>
      </c>
      <c r="F36" s="770"/>
    </row>
    <row r="37" spans="1:10" ht="27">
      <c r="A37" s="772" t="s">
        <v>634</v>
      </c>
      <c r="B37" s="37" t="s">
        <v>151</v>
      </c>
      <c r="C37" s="780" t="s">
        <v>31</v>
      </c>
      <c r="D37" s="776">
        <v>1.6</v>
      </c>
      <c r="E37" s="699">
        <v>1.6</v>
      </c>
      <c r="F37" s="770"/>
    </row>
    <row r="38" spans="1:10" ht="14.85" customHeight="1">
      <c r="A38" s="24" t="s">
        <v>215</v>
      </c>
      <c r="B38" s="486"/>
      <c r="C38" s="489"/>
      <c r="D38" s="489"/>
      <c r="E38" s="489"/>
    </row>
    <row r="39" spans="1:10" ht="14.85" customHeight="1">
      <c r="A39" s="24" t="s">
        <v>216</v>
      </c>
      <c r="B39" s="486"/>
      <c r="C39" s="489"/>
      <c r="D39" s="489"/>
      <c r="E39" s="489"/>
    </row>
    <row r="40" spans="1:10" ht="14.85" customHeight="1">
      <c r="A40" s="24" t="s">
        <v>217</v>
      </c>
      <c r="B40" s="486"/>
      <c r="C40" s="489"/>
      <c r="D40" s="489"/>
      <c r="E40" s="489"/>
    </row>
    <row r="41" spans="1:10" ht="14.85" customHeight="1">
      <c r="A41" s="14"/>
    </row>
    <row r="42" spans="1:10" ht="14.85" customHeight="1">
      <c r="A42" s="14"/>
    </row>
    <row r="43" spans="1:10" ht="14.85" customHeight="1">
      <c r="A43" s="1267" t="s">
        <v>218</v>
      </c>
      <c r="B43" s="1267"/>
      <c r="C43" s="1267"/>
      <c r="D43" s="1267"/>
      <c r="E43" s="1267"/>
      <c r="F43" s="1267"/>
    </row>
    <row r="44" spans="1:10" ht="25.5" customHeight="1">
      <c r="A44" s="184"/>
      <c r="B44" s="221"/>
      <c r="C44" s="184" t="s">
        <v>655</v>
      </c>
      <c r="D44" s="184" t="s">
        <v>68</v>
      </c>
      <c r="E44" s="600" t="s">
        <v>12</v>
      </c>
      <c r="F44" s="600" t="s">
        <v>13</v>
      </c>
      <c r="G44" s="184" t="s">
        <v>655</v>
      </c>
      <c r="H44" s="185" t="s">
        <v>593</v>
      </c>
      <c r="I44" s="600" t="s">
        <v>69</v>
      </c>
      <c r="J44" s="600" t="s">
        <v>150</v>
      </c>
    </row>
    <row r="45" spans="1:10" ht="14.85" customHeight="1">
      <c r="A45" s="57" t="s">
        <v>130</v>
      </c>
      <c r="B45" s="63"/>
      <c r="C45" s="38"/>
      <c r="D45" s="39"/>
      <c r="E45" s="45"/>
      <c r="F45" s="46"/>
      <c r="G45" s="38"/>
      <c r="H45" s="39"/>
      <c r="I45" s="45"/>
      <c r="J45" s="46"/>
    </row>
    <row r="46" spans="1:10" ht="14.85" customHeight="1">
      <c r="A46" s="53" t="s">
        <v>219</v>
      </c>
      <c r="B46" s="37" t="s">
        <v>220</v>
      </c>
      <c r="C46" s="353">
        <v>133</v>
      </c>
      <c r="D46" s="541">
        <v>131</v>
      </c>
      <c r="E46" s="542">
        <v>2</v>
      </c>
      <c r="F46" s="46">
        <v>1.2999999999999999E-2</v>
      </c>
      <c r="G46" s="353">
        <v>133</v>
      </c>
      <c r="H46" s="541">
        <v>132</v>
      </c>
      <c r="I46" s="542">
        <v>0</v>
      </c>
      <c r="J46" s="46">
        <v>3.0000000000000001E-3</v>
      </c>
    </row>
    <row r="47" spans="1:10" ht="14.85" customHeight="1">
      <c r="A47" s="53" t="s">
        <v>221</v>
      </c>
      <c r="B47" s="37" t="s">
        <v>222</v>
      </c>
      <c r="C47" s="353">
        <v>1894</v>
      </c>
      <c r="D47" s="543">
        <v>1869</v>
      </c>
      <c r="E47" s="542">
        <v>25</v>
      </c>
      <c r="F47" s="46">
        <v>1.2999999999999999E-2</v>
      </c>
      <c r="G47" s="353">
        <v>1894</v>
      </c>
      <c r="H47" s="543">
        <v>1880</v>
      </c>
      <c r="I47" s="542">
        <v>13</v>
      </c>
      <c r="J47" s="46">
        <v>7.0000000000000001E-3</v>
      </c>
    </row>
    <row r="48" spans="1:10" ht="14.85" customHeight="1">
      <c r="A48" s="146" t="s">
        <v>223</v>
      </c>
      <c r="B48" s="37" t="s">
        <v>222</v>
      </c>
      <c r="C48" s="353">
        <v>124</v>
      </c>
      <c r="D48" s="543">
        <v>90</v>
      </c>
      <c r="E48" s="542">
        <v>35</v>
      </c>
      <c r="F48" s="46">
        <v>0.38600000000000001</v>
      </c>
      <c r="G48" s="353">
        <v>124</v>
      </c>
      <c r="H48" s="543">
        <v>120</v>
      </c>
      <c r="I48" s="542">
        <v>4</v>
      </c>
      <c r="J48" s="46">
        <v>3.6999999999999998E-2</v>
      </c>
    </row>
    <row r="49" spans="1:10" ht="14.85" customHeight="1">
      <c r="A49" s="146" t="s">
        <v>224</v>
      </c>
      <c r="B49" s="37" t="s">
        <v>225</v>
      </c>
      <c r="C49" s="353">
        <v>2113</v>
      </c>
      <c r="D49" s="544">
        <v>1559</v>
      </c>
      <c r="E49" s="542">
        <v>554</v>
      </c>
      <c r="F49" s="46">
        <v>0.35499999999999998</v>
      </c>
      <c r="G49" s="353">
        <v>2113</v>
      </c>
      <c r="H49" s="544">
        <v>1971</v>
      </c>
      <c r="I49" s="542">
        <v>142</v>
      </c>
      <c r="J49" s="46">
        <v>7.1999999999999995E-2</v>
      </c>
    </row>
    <row r="50" spans="1:10" ht="14.85" customHeight="1">
      <c r="A50" s="164" t="s">
        <v>226</v>
      </c>
      <c r="B50" s="124" t="s">
        <v>222</v>
      </c>
      <c r="C50" s="545">
        <v>1302</v>
      </c>
      <c r="D50" s="546">
        <v>1032</v>
      </c>
      <c r="E50" s="547">
        <v>270</v>
      </c>
      <c r="F50" s="548">
        <v>0.26200000000000001</v>
      </c>
      <c r="G50" s="545">
        <v>1302</v>
      </c>
      <c r="H50" s="546">
        <v>1241</v>
      </c>
      <c r="I50" s="547">
        <v>62</v>
      </c>
      <c r="J50" s="548">
        <v>0.05</v>
      </c>
    </row>
    <row r="51" spans="1:10" ht="14.85" customHeight="1">
      <c r="A51" s="174" t="s">
        <v>146</v>
      </c>
      <c r="B51" s="178"/>
      <c r="C51" s="549"/>
      <c r="D51" s="550"/>
      <c r="E51" s="551"/>
      <c r="F51" s="552"/>
      <c r="G51" s="549"/>
      <c r="H51" s="550"/>
      <c r="I51" s="551"/>
      <c r="J51" s="552"/>
    </row>
    <row r="52" spans="1:10" ht="14.85" customHeight="1">
      <c r="A52" s="53" t="s">
        <v>219</v>
      </c>
      <c r="B52" s="37" t="s">
        <v>220</v>
      </c>
      <c r="C52" s="553">
        <v>9.74</v>
      </c>
      <c r="D52" s="133">
        <v>9.7200000000000006</v>
      </c>
      <c r="E52" s="554">
        <v>0.02</v>
      </c>
      <c r="F52" s="555">
        <v>3.0000000000000001E-3</v>
      </c>
      <c r="G52" s="553">
        <v>9.74</v>
      </c>
      <c r="H52" s="133">
        <v>9.74</v>
      </c>
      <c r="I52" s="554">
        <v>0.01</v>
      </c>
      <c r="J52" s="555">
        <v>1E-3</v>
      </c>
    </row>
    <row r="53" spans="1:10" ht="14.85" customHeight="1">
      <c r="A53" s="965" t="s">
        <v>221</v>
      </c>
      <c r="B53" s="966" t="s">
        <v>222</v>
      </c>
      <c r="C53" s="967">
        <v>626</v>
      </c>
      <c r="D53" s="968">
        <v>626</v>
      </c>
      <c r="E53" s="969">
        <v>0</v>
      </c>
      <c r="F53" s="141">
        <v>0</v>
      </c>
      <c r="G53" s="967">
        <v>626</v>
      </c>
      <c r="H53" s="968">
        <v>626</v>
      </c>
      <c r="I53" s="969">
        <v>0</v>
      </c>
      <c r="J53" s="970">
        <v>0</v>
      </c>
    </row>
    <row r="54" spans="1:10" s="21" customFormat="1" ht="25.5">
      <c r="A54" s="931"/>
      <c r="B54" s="932"/>
      <c r="C54" s="602" t="s">
        <v>394</v>
      </c>
      <c r="D54" s="602" t="s">
        <v>388</v>
      </c>
      <c r="E54" s="877" t="s">
        <v>12</v>
      </c>
      <c r="F54" s="604" t="s">
        <v>13</v>
      </c>
      <c r="G54" s="602" t="s">
        <v>673</v>
      </c>
      <c r="H54" s="602" t="s">
        <v>167</v>
      </c>
      <c r="I54" s="971" t="s">
        <v>69</v>
      </c>
      <c r="J54" s="972" t="s">
        <v>150</v>
      </c>
    </row>
    <row r="55" spans="1:10" s="14" customFormat="1" ht="14.85" customHeight="1">
      <c r="A55" s="57" t="s">
        <v>227</v>
      </c>
      <c r="B55" s="63"/>
      <c r="C55" s="49"/>
      <c r="D55" s="50"/>
      <c r="E55" s="51"/>
      <c r="F55" s="52"/>
      <c r="G55" s="49"/>
      <c r="H55" s="50"/>
      <c r="I55" s="51"/>
      <c r="J55" s="52"/>
    </row>
    <row r="56" spans="1:10" ht="14.85" customHeight="1">
      <c r="A56" s="53" t="s">
        <v>228</v>
      </c>
      <c r="B56" s="37" t="s">
        <v>135</v>
      </c>
      <c r="C56" s="553">
        <v>10.34</v>
      </c>
      <c r="D56" s="133">
        <v>10.07</v>
      </c>
      <c r="E56" s="134">
        <v>0.27</v>
      </c>
      <c r="F56" s="46">
        <v>2.7E-2</v>
      </c>
      <c r="G56" s="553">
        <v>2.88</v>
      </c>
      <c r="H56" s="133">
        <v>2.73</v>
      </c>
      <c r="I56" s="134">
        <v>0.16</v>
      </c>
      <c r="J56" s="46">
        <v>5.7000000000000002E-2</v>
      </c>
    </row>
    <row r="57" spans="1:10" ht="14.85" customHeight="1">
      <c r="A57" s="123" t="s">
        <v>229</v>
      </c>
      <c r="B57" s="37" t="s">
        <v>135</v>
      </c>
      <c r="C57" s="553">
        <v>3.4</v>
      </c>
      <c r="D57" s="133">
        <v>3.26</v>
      </c>
      <c r="E57" s="135">
        <v>0.14000000000000001</v>
      </c>
      <c r="F57" s="46">
        <v>4.2999999999999997E-2</v>
      </c>
      <c r="G57" s="553">
        <v>1</v>
      </c>
      <c r="H57" s="133">
        <v>0.92</v>
      </c>
      <c r="I57" s="135">
        <v>0.08</v>
      </c>
      <c r="J57" s="46">
        <v>8.6999999999999994E-2</v>
      </c>
    </row>
    <row r="58" spans="1:10" ht="14.85" customHeight="1">
      <c r="A58" s="123" t="s">
        <v>230</v>
      </c>
      <c r="B58" s="37" t="s">
        <v>135</v>
      </c>
      <c r="C58" s="553">
        <v>6.94</v>
      </c>
      <c r="D58" s="133">
        <v>6.8</v>
      </c>
      <c r="E58" s="134">
        <v>0.13</v>
      </c>
      <c r="F58" s="46">
        <v>1.9E-2</v>
      </c>
      <c r="G58" s="553">
        <v>1.89</v>
      </c>
      <c r="H58" s="133">
        <v>1.81</v>
      </c>
      <c r="I58" s="134">
        <v>0.08</v>
      </c>
      <c r="J58" s="46">
        <v>4.2000000000000003E-2</v>
      </c>
    </row>
    <row r="59" spans="1:10" ht="14.85" customHeight="1">
      <c r="A59" s="53" t="s">
        <v>231</v>
      </c>
      <c r="B59" s="37" t="s">
        <v>138</v>
      </c>
      <c r="C59" s="60">
        <v>4.8000000000000001E-2</v>
      </c>
      <c r="D59" s="61">
        <v>0.05</v>
      </c>
      <c r="E59" s="1056">
        <v>-0.2</v>
      </c>
      <c r="F59" s="457" t="s">
        <v>31</v>
      </c>
      <c r="G59" s="60">
        <v>4.8000000000000001E-2</v>
      </c>
      <c r="H59" s="61">
        <v>5.0999999999999997E-2</v>
      </c>
      <c r="I59" s="1056">
        <v>-0.3</v>
      </c>
      <c r="J59" s="457" t="s">
        <v>31</v>
      </c>
    </row>
    <row r="60" spans="1:10" ht="14.85" customHeight="1">
      <c r="A60" s="53" t="s">
        <v>232</v>
      </c>
      <c r="B60" s="37" t="s">
        <v>222</v>
      </c>
      <c r="C60" s="556">
        <v>53.5</v>
      </c>
      <c r="D60" s="557">
        <v>40.200000000000003</v>
      </c>
      <c r="E60" s="147">
        <v>13.4</v>
      </c>
      <c r="F60" s="46">
        <v>0.33300000000000002</v>
      </c>
      <c r="G60" s="556">
        <v>10.199999999999999</v>
      </c>
      <c r="H60" s="557">
        <v>9.4</v>
      </c>
      <c r="I60" s="147">
        <v>0.7</v>
      </c>
      <c r="J60" s="46">
        <v>7.9000000000000001E-2</v>
      </c>
    </row>
    <row r="61" spans="1:10" ht="14.85" customHeight="1">
      <c r="A61" s="53" t="s">
        <v>233</v>
      </c>
      <c r="B61" s="37" t="s">
        <v>222</v>
      </c>
      <c r="C61" s="556">
        <v>22.7</v>
      </c>
      <c r="D61" s="558">
        <v>18.600000000000001</v>
      </c>
      <c r="E61" s="559">
        <v>4.0999999999999996</v>
      </c>
      <c r="F61" s="140">
        <v>0.219</v>
      </c>
      <c r="G61" s="556">
        <v>4.7</v>
      </c>
      <c r="H61" s="558">
        <v>4.3</v>
      </c>
      <c r="I61" s="559">
        <v>0.4</v>
      </c>
      <c r="J61" s="140">
        <v>0.104</v>
      </c>
    </row>
    <row r="62" spans="1:10" ht="14.85" customHeight="1">
      <c r="A62" s="53" t="s">
        <v>234</v>
      </c>
      <c r="B62" s="37" t="s">
        <v>225</v>
      </c>
      <c r="C62" s="64">
        <v>526</v>
      </c>
      <c r="D62" s="544">
        <v>399</v>
      </c>
      <c r="E62" s="136">
        <v>127</v>
      </c>
      <c r="F62" s="560">
        <v>0.31900000000000001</v>
      </c>
      <c r="G62" s="64">
        <v>122</v>
      </c>
      <c r="H62" s="544">
        <v>98</v>
      </c>
      <c r="I62" s="136">
        <v>24</v>
      </c>
      <c r="J62" s="560">
        <v>0.24299999999999999</v>
      </c>
    </row>
    <row r="63" spans="1:10" ht="14.85" customHeight="1">
      <c r="A63" s="53" t="s">
        <v>235</v>
      </c>
      <c r="B63" s="37" t="s">
        <v>236</v>
      </c>
      <c r="C63" s="137">
        <v>56</v>
      </c>
      <c r="D63" s="138">
        <v>39</v>
      </c>
      <c r="E63" s="136">
        <v>16</v>
      </c>
      <c r="F63" s="139">
        <v>0.41499999999999998</v>
      </c>
      <c r="G63" s="137">
        <v>64</v>
      </c>
      <c r="H63" s="138">
        <v>50</v>
      </c>
      <c r="I63" s="136">
        <v>14</v>
      </c>
      <c r="J63" s="139">
        <v>0.28000000000000003</v>
      </c>
    </row>
    <row r="64" spans="1:10" ht="14.85" customHeight="1">
      <c r="A64" s="53" t="s">
        <v>141</v>
      </c>
      <c r="B64" s="37" t="s">
        <v>142</v>
      </c>
      <c r="C64" s="561">
        <v>1.08</v>
      </c>
      <c r="D64" s="562">
        <v>1.41</v>
      </c>
      <c r="E64" s="134">
        <v>-0.33</v>
      </c>
      <c r="F64" s="139">
        <v>-0.23799999999999999</v>
      </c>
      <c r="G64" s="561">
        <v>0.26</v>
      </c>
      <c r="H64" s="562">
        <v>0.28000000000000003</v>
      </c>
      <c r="I64" s="134">
        <v>-0.02</v>
      </c>
      <c r="J64" s="139">
        <v>-7.5999999999999998E-2</v>
      </c>
    </row>
    <row r="65" spans="1:10" ht="14.85" customHeight="1">
      <c r="A65" s="53" t="s">
        <v>143</v>
      </c>
      <c r="B65" s="37" t="s">
        <v>144</v>
      </c>
      <c r="C65" s="148">
        <v>75</v>
      </c>
      <c r="D65" s="149">
        <v>399</v>
      </c>
      <c r="E65" s="150">
        <v>-325</v>
      </c>
      <c r="F65" s="141">
        <v>-0.81299999999999994</v>
      </c>
      <c r="G65" s="148">
        <v>17</v>
      </c>
      <c r="H65" s="149">
        <v>43</v>
      </c>
      <c r="I65" s="150">
        <v>-25</v>
      </c>
      <c r="J65" s="141">
        <v>-0.59199999999999997</v>
      </c>
    </row>
    <row r="66" spans="1:10" ht="14.85" customHeight="1">
      <c r="A66" s="164" t="s">
        <v>237</v>
      </c>
      <c r="B66" s="124" t="s">
        <v>135</v>
      </c>
      <c r="C66" s="563">
        <v>0.35</v>
      </c>
      <c r="D66" s="564">
        <v>0.24</v>
      </c>
      <c r="E66" s="565">
        <v>0.11</v>
      </c>
      <c r="F66" s="548">
        <v>0.46200000000000002</v>
      </c>
      <c r="G66" s="563">
        <v>0.12</v>
      </c>
      <c r="H66" s="564">
        <v>7.0000000000000007E-2</v>
      </c>
      <c r="I66" s="565">
        <v>0.05</v>
      </c>
      <c r="J66" s="548">
        <v>0.67400000000000004</v>
      </c>
    </row>
    <row r="67" spans="1:10" s="14" customFormat="1" ht="14.85" customHeight="1">
      <c r="A67" s="174" t="s">
        <v>238</v>
      </c>
      <c r="B67" s="178"/>
      <c r="C67" s="678"/>
      <c r="D67" s="679"/>
      <c r="E67" s="680"/>
      <c r="F67" s="552"/>
      <c r="G67" s="678"/>
      <c r="H67" s="679"/>
      <c r="I67" s="680"/>
      <c r="J67" s="552"/>
    </row>
    <row r="68" spans="1:10" ht="14.85" customHeight="1">
      <c r="A68" s="53" t="s">
        <v>148</v>
      </c>
      <c r="B68" s="37" t="s">
        <v>135</v>
      </c>
      <c r="C68" s="561">
        <v>6.92</v>
      </c>
      <c r="D68" s="562">
        <v>6.91</v>
      </c>
      <c r="E68" s="134">
        <v>0.01</v>
      </c>
      <c r="F68" s="139">
        <v>2E-3</v>
      </c>
      <c r="G68" s="561">
        <v>2.33</v>
      </c>
      <c r="H68" s="562">
        <v>2.2200000000000002</v>
      </c>
      <c r="I68" s="134">
        <v>0.11</v>
      </c>
      <c r="J68" s="139">
        <v>0.05</v>
      </c>
    </row>
    <row r="69" spans="1:10" ht="14.85" customHeight="1">
      <c r="A69" s="123" t="s">
        <v>229</v>
      </c>
      <c r="B69" s="37" t="s">
        <v>135</v>
      </c>
      <c r="C69" s="561">
        <v>2.42</v>
      </c>
      <c r="D69" s="562">
        <v>2.29</v>
      </c>
      <c r="E69" s="134">
        <v>0.14000000000000001</v>
      </c>
      <c r="F69" s="566">
        <v>6.0999999999999999E-2</v>
      </c>
      <c r="G69" s="561">
        <v>0.88</v>
      </c>
      <c r="H69" s="562">
        <v>0.85</v>
      </c>
      <c r="I69" s="134">
        <v>0.03</v>
      </c>
      <c r="J69" s="566">
        <v>3.6999999999999998E-2</v>
      </c>
    </row>
    <row r="70" spans="1:10" ht="14.85" customHeight="1">
      <c r="A70" s="123" t="s">
        <v>230</v>
      </c>
      <c r="B70" s="37" t="s">
        <v>135</v>
      </c>
      <c r="C70" s="561">
        <v>4.5</v>
      </c>
      <c r="D70" s="562">
        <v>4.62</v>
      </c>
      <c r="E70" s="134">
        <v>-0.13</v>
      </c>
      <c r="F70" s="139">
        <v>-2.7E-2</v>
      </c>
      <c r="G70" s="561">
        <v>1.45</v>
      </c>
      <c r="H70" s="562">
        <v>1.37</v>
      </c>
      <c r="I70" s="134">
        <v>0.08</v>
      </c>
      <c r="J70" s="139">
        <v>5.8000000000000003E-2</v>
      </c>
    </row>
    <row r="71" spans="1:10" ht="14.85" customHeight="1">
      <c r="A71" s="53" t="s">
        <v>239</v>
      </c>
      <c r="B71" s="37" t="s">
        <v>222</v>
      </c>
      <c r="C71" s="567">
        <v>1.7</v>
      </c>
      <c r="D71" s="568">
        <v>2</v>
      </c>
      <c r="E71" s="677">
        <v>-0.3</v>
      </c>
      <c r="F71" s="46">
        <v>-0.17</v>
      </c>
      <c r="G71" s="567">
        <v>0.4</v>
      </c>
      <c r="H71" s="568">
        <v>0.5</v>
      </c>
      <c r="I71" s="677">
        <v>-0.1</v>
      </c>
      <c r="J71" s="46">
        <v>-0.252</v>
      </c>
    </row>
    <row r="72" spans="1:10" ht="14.85" customHeight="1">
      <c r="A72" s="53" t="s">
        <v>231</v>
      </c>
      <c r="B72" s="37" t="s">
        <v>138</v>
      </c>
      <c r="C72" s="60">
        <v>1.4E-2</v>
      </c>
      <c r="D72" s="61">
        <v>1.4999999999999999E-2</v>
      </c>
      <c r="E72" s="1056">
        <v>-0.1</v>
      </c>
      <c r="F72" s="457" t="s">
        <v>31</v>
      </c>
      <c r="G72" s="60">
        <v>1.7000000000000001E-2</v>
      </c>
      <c r="H72" s="766">
        <v>8.0000000000000002E-3</v>
      </c>
      <c r="I72" s="1056">
        <v>0.9</v>
      </c>
      <c r="J72" s="457" t="s">
        <v>31</v>
      </c>
    </row>
    <row r="73" spans="1:10" ht="14.85" customHeight="1">
      <c r="A73" s="53" t="s">
        <v>235</v>
      </c>
      <c r="B73" s="37" t="s">
        <v>236</v>
      </c>
      <c r="C73" s="137">
        <v>106</v>
      </c>
      <c r="D73" s="138">
        <v>63</v>
      </c>
      <c r="E73" s="136">
        <v>42</v>
      </c>
      <c r="F73" s="139">
        <v>0.67200000000000004</v>
      </c>
      <c r="G73" s="137">
        <v>109</v>
      </c>
      <c r="H73" s="138">
        <v>75</v>
      </c>
      <c r="I73" s="136">
        <v>34</v>
      </c>
      <c r="J73" s="139">
        <v>0.44800000000000001</v>
      </c>
    </row>
    <row r="74" spans="1:10" ht="14.85" customHeight="1">
      <c r="A74" s="53" t="s">
        <v>141</v>
      </c>
      <c r="B74" s="37" t="s">
        <v>142</v>
      </c>
      <c r="C74" s="569">
        <v>5.0000000000000001E-3</v>
      </c>
      <c r="D74" s="570">
        <v>5.0000000000000001E-3</v>
      </c>
      <c r="E74" s="571">
        <v>0</v>
      </c>
      <c r="F74" s="139">
        <v>7.9000000000000001E-2</v>
      </c>
      <c r="G74" s="569">
        <v>2E-3</v>
      </c>
      <c r="H74" s="570">
        <v>1E-3</v>
      </c>
      <c r="I74" s="681">
        <v>2E-3</v>
      </c>
      <c r="J74" s="139">
        <v>2.9540000000000002</v>
      </c>
    </row>
    <row r="75" spans="1:10" s="7" customFormat="1" ht="14.85" customHeight="1">
      <c r="A75" s="164" t="s">
        <v>143</v>
      </c>
      <c r="B75" s="124" t="s">
        <v>144</v>
      </c>
      <c r="C75" s="572">
        <v>0.57999999999999996</v>
      </c>
      <c r="D75" s="573">
        <v>0.49</v>
      </c>
      <c r="E75" s="177">
        <v>0.08</v>
      </c>
      <c r="F75" s="141">
        <v>0.16500000000000001</v>
      </c>
      <c r="G75" s="572">
        <v>0.28000000000000003</v>
      </c>
      <c r="H75" s="573">
        <v>7.0000000000000007E-2</v>
      </c>
      <c r="I75" s="177">
        <v>0.21</v>
      </c>
      <c r="J75" s="141">
        <v>3.1890000000000001</v>
      </c>
    </row>
    <row r="76" spans="1:10" s="23" customFormat="1" ht="14.85" customHeight="1">
      <c r="A76" s="174" t="s">
        <v>240</v>
      </c>
      <c r="B76" s="178"/>
      <c r="C76" s="179"/>
      <c r="D76" s="180"/>
      <c r="E76" s="181"/>
      <c r="F76" s="182"/>
      <c r="G76" s="179"/>
      <c r="H76" s="180"/>
      <c r="I76" s="181"/>
      <c r="J76" s="182"/>
    </row>
    <row r="77" spans="1:10" ht="14.85" customHeight="1">
      <c r="A77" s="36" t="s">
        <v>241</v>
      </c>
      <c r="B77" s="37" t="s">
        <v>556</v>
      </c>
      <c r="C77" s="621">
        <v>63.9</v>
      </c>
      <c r="D77" s="622">
        <v>56.2</v>
      </c>
      <c r="E77" s="559">
        <v>7.7</v>
      </c>
      <c r="F77" s="457">
        <v>0.13700000000000001</v>
      </c>
      <c r="G77" s="621">
        <v>69.099999999999994</v>
      </c>
      <c r="H77" s="622">
        <v>53.1</v>
      </c>
      <c r="I77" s="559">
        <v>16</v>
      </c>
      <c r="J77" s="139">
        <v>0.30099999999999999</v>
      </c>
    </row>
    <row r="78" spans="1:10" ht="14.85" customHeight="1">
      <c r="A78"/>
    </row>
    <row r="80" spans="1:10" ht="14.85" customHeight="1">
      <c r="C80" s="942"/>
    </row>
    <row r="81" spans="1:1" s="222" customFormat="1" ht="14.85" customHeight="1">
      <c r="A81" s="43" t="s">
        <v>10</v>
      </c>
    </row>
  </sheetData>
  <mergeCells count="6">
    <mergeCell ref="G2:I2"/>
    <mergeCell ref="A19:E19"/>
    <mergeCell ref="A43:F43"/>
    <mergeCell ref="A4:F4"/>
    <mergeCell ref="A2:C2"/>
    <mergeCell ref="D2:F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1E3E-7CDE-49CF-84D2-39C8FC657E3D}">
  <sheetPr codeName="Sheet8">
    <tabColor rgb="FF4057E3"/>
  </sheetPr>
  <dimension ref="A1:J44"/>
  <sheetViews>
    <sheetView zoomScaleNormal="100" workbookViewId="0"/>
  </sheetViews>
  <sheetFormatPr defaultColWidth="9.140625" defaultRowHeight="14.85" customHeight="1"/>
  <cols>
    <col min="1" max="1" width="65.42578125" style="8" customWidth="1"/>
    <col min="2" max="2" width="13.140625" style="26" customWidth="1"/>
    <col min="3" max="4" width="14" style="8" bestFit="1" customWidth="1"/>
    <col min="5" max="6" width="13.140625" style="8" customWidth="1"/>
    <col min="7" max="7" width="14" style="8" customWidth="1"/>
    <col min="8" max="10" width="13.140625" style="8" customWidth="1"/>
    <col min="11" max="16384" width="9.140625" style="8"/>
  </cols>
  <sheetData>
    <row r="1" spans="1:10" s="2" customFormat="1" ht="39.75" customHeight="1">
      <c r="A1" s="56" t="s">
        <v>10</v>
      </c>
      <c r="B1" s="62"/>
      <c r="C1" s="62"/>
      <c r="D1" s="56"/>
    </row>
    <row r="2" spans="1:10" ht="39.75" customHeight="1" thickBot="1">
      <c r="A2" s="1264" t="s">
        <v>767</v>
      </c>
      <c r="B2" s="1264"/>
      <c r="C2" s="1264"/>
      <c r="D2" s="1268"/>
      <c r="E2" s="1268"/>
      <c r="F2" s="1268"/>
      <c r="G2" s="1271"/>
      <c r="H2" s="1271"/>
      <c r="I2" s="1271"/>
      <c r="J2" s="632"/>
    </row>
    <row r="3" spans="1:10" ht="14.85" customHeight="1">
      <c r="A3" s="489"/>
      <c r="B3" s="489"/>
      <c r="C3" s="489"/>
      <c r="D3" s="489"/>
      <c r="E3" s="489"/>
    </row>
    <row r="4" spans="1:10" ht="14.85" customHeight="1">
      <c r="A4" s="1267" t="s">
        <v>242</v>
      </c>
      <c r="B4" s="1267"/>
      <c r="C4" s="1267"/>
      <c r="D4" s="1267"/>
      <c r="E4" s="1267"/>
      <c r="F4" s="1267"/>
    </row>
    <row r="5" spans="1:10" s="21" customFormat="1" ht="26.85" customHeight="1">
      <c r="A5" s="456"/>
      <c r="B5" s="456"/>
      <c r="C5" s="456" t="s">
        <v>711</v>
      </c>
      <c r="D5" s="456" t="s">
        <v>712</v>
      </c>
      <c r="E5" s="876" t="s">
        <v>69</v>
      </c>
      <c r="F5" s="876" t="s">
        <v>150</v>
      </c>
      <c r="G5" s="456" t="s">
        <v>673</v>
      </c>
      <c r="H5" s="456" t="s">
        <v>167</v>
      </c>
      <c r="I5" s="876" t="s">
        <v>69</v>
      </c>
      <c r="J5" s="876" t="s">
        <v>529</v>
      </c>
    </row>
    <row r="6" spans="1:10" ht="14.85" customHeight="1">
      <c r="A6" s="729" t="s">
        <v>16</v>
      </c>
      <c r="B6" s="37" t="s">
        <v>151</v>
      </c>
      <c r="C6" s="693">
        <v>227.4</v>
      </c>
      <c r="D6" s="694">
        <v>150.1</v>
      </c>
      <c r="E6" s="701">
        <v>77.3</v>
      </c>
      <c r="F6" s="702">
        <v>0.51500000000000001</v>
      </c>
      <c r="G6" s="693">
        <v>36.5</v>
      </c>
      <c r="H6" s="694">
        <v>53.4</v>
      </c>
      <c r="I6" s="701">
        <v>-16.899999999999999</v>
      </c>
      <c r="J6" s="702">
        <v>-0.316</v>
      </c>
    </row>
    <row r="7" spans="1:10" ht="14.85" customHeight="1">
      <c r="A7" s="707" t="s">
        <v>176</v>
      </c>
      <c r="B7" s="37" t="s">
        <v>151</v>
      </c>
      <c r="C7" s="693">
        <v>37.700000000000003</v>
      </c>
      <c r="D7" s="694">
        <v>42</v>
      </c>
      <c r="E7" s="701">
        <v>-4.3</v>
      </c>
      <c r="F7" s="702">
        <v>-0.10199999999999999</v>
      </c>
      <c r="G7" s="693">
        <v>3</v>
      </c>
      <c r="H7" s="694">
        <v>5.3</v>
      </c>
      <c r="I7" s="701">
        <v>-2.2999999999999998</v>
      </c>
      <c r="J7" s="702">
        <v>-0.434</v>
      </c>
    </row>
    <row r="8" spans="1:10" ht="14.85" customHeight="1">
      <c r="A8" s="707" t="s">
        <v>96</v>
      </c>
      <c r="B8" s="37" t="s">
        <v>151</v>
      </c>
      <c r="C8" s="693">
        <v>36.200000000000003</v>
      </c>
      <c r="D8" s="694">
        <v>42.1</v>
      </c>
      <c r="E8" s="701">
        <v>-5.9</v>
      </c>
      <c r="F8" s="712">
        <v>-0.14000000000000001</v>
      </c>
      <c r="G8" s="693">
        <v>1.5</v>
      </c>
      <c r="H8" s="694">
        <v>5.4</v>
      </c>
      <c r="I8" s="701">
        <v>-3.9</v>
      </c>
      <c r="J8" s="712">
        <v>-0.72199999999999998</v>
      </c>
    </row>
    <row r="9" spans="1:10" ht="14.85" customHeight="1">
      <c r="A9" s="707" t="s">
        <v>183</v>
      </c>
      <c r="B9" s="37" t="s">
        <v>151</v>
      </c>
      <c r="C9" s="693">
        <v>26.4</v>
      </c>
      <c r="D9" s="694">
        <v>31.1</v>
      </c>
      <c r="E9" s="701">
        <v>-4.7</v>
      </c>
      <c r="F9" s="712">
        <v>-0.151</v>
      </c>
      <c r="G9" s="693">
        <v>0.1</v>
      </c>
      <c r="H9" s="694">
        <v>2.5</v>
      </c>
      <c r="I9" s="701">
        <v>-2.4</v>
      </c>
      <c r="J9" s="712">
        <v>-0.96899999999999997</v>
      </c>
    </row>
    <row r="10" spans="1:10" ht="14.85" customHeight="1">
      <c r="A10" s="707" t="s">
        <v>153</v>
      </c>
      <c r="B10" s="37" t="s">
        <v>151</v>
      </c>
      <c r="C10" s="693">
        <v>25</v>
      </c>
      <c r="D10" s="694">
        <v>31.3</v>
      </c>
      <c r="E10" s="701">
        <v>-6.3</v>
      </c>
      <c r="F10" s="712">
        <v>-0.20100000000000001</v>
      </c>
      <c r="G10" s="693">
        <v>-1.3</v>
      </c>
      <c r="H10" s="694">
        <v>2.7</v>
      </c>
      <c r="I10" s="701">
        <v>-4</v>
      </c>
      <c r="J10" s="712" t="s">
        <v>31</v>
      </c>
    </row>
    <row r="11" spans="1:10" ht="14.85" customHeight="1">
      <c r="A11" s="707" t="s">
        <v>194</v>
      </c>
      <c r="B11" s="37" t="s">
        <v>151</v>
      </c>
      <c r="C11" s="693">
        <v>10.7</v>
      </c>
      <c r="D11" s="694">
        <v>2.6</v>
      </c>
      <c r="E11" s="701">
        <v>8.1</v>
      </c>
      <c r="F11" s="712">
        <v>3.1150000000000002</v>
      </c>
      <c r="G11" s="693">
        <v>3.2</v>
      </c>
      <c r="H11" s="694">
        <v>0.3</v>
      </c>
      <c r="I11" s="701">
        <v>2.9</v>
      </c>
      <c r="J11" s="712">
        <v>9.6669999999999998</v>
      </c>
    </row>
    <row r="12" spans="1:10" ht="14.85" customHeight="1">
      <c r="A12" s="700" t="s">
        <v>182</v>
      </c>
      <c r="B12" s="37" t="s">
        <v>138</v>
      </c>
      <c r="C12" s="734">
        <v>0.16500000000000001</v>
      </c>
      <c r="D12" s="736">
        <v>0.28000000000000003</v>
      </c>
      <c r="E12" s="1054">
        <v>-11.5</v>
      </c>
      <c r="F12" s="737" t="s">
        <v>31</v>
      </c>
      <c r="G12" s="734">
        <v>7.9000000000000001E-2</v>
      </c>
      <c r="H12" s="736">
        <v>0.1</v>
      </c>
      <c r="I12" s="1054">
        <v>-2.1</v>
      </c>
      <c r="J12" s="737" t="s">
        <v>31</v>
      </c>
    </row>
    <row r="13" spans="1:10" ht="14.85" customHeight="1">
      <c r="A13" s="700" t="s">
        <v>204</v>
      </c>
      <c r="B13" s="37" t="s">
        <v>138</v>
      </c>
      <c r="C13" s="734">
        <v>0.182</v>
      </c>
      <c r="D13" s="736">
        <v>0.28599999999999998</v>
      </c>
      <c r="E13" s="1054">
        <v>-10.4</v>
      </c>
      <c r="F13" s="737" t="s">
        <v>31</v>
      </c>
      <c r="G13" s="1061">
        <v>-0.154</v>
      </c>
      <c r="H13" s="736">
        <v>0.54600000000000004</v>
      </c>
      <c r="I13" s="1054">
        <v>-70</v>
      </c>
      <c r="J13" s="737" t="s">
        <v>31</v>
      </c>
    </row>
    <row r="14" spans="1:10" ht="14.85" customHeight="1">
      <c r="A14" s="164"/>
      <c r="B14" s="124"/>
      <c r="D14" s="478"/>
      <c r="E14" s="479"/>
      <c r="F14" s="480"/>
    </row>
    <row r="15" spans="1:10" s="21" customFormat="1" ht="25.5">
      <c r="A15" s="184"/>
      <c r="B15" s="221"/>
      <c r="C15" s="184" t="s">
        <v>655</v>
      </c>
      <c r="D15" s="184" t="s">
        <v>68</v>
      </c>
      <c r="E15" s="873" t="s">
        <v>69</v>
      </c>
      <c r="F15" s="873" t="s">
        <v>150</v>
      </c>
      <c r="G15" s="184" t="s">
        <v>655</v>
      </c>
      <c r="H15" s="185" t="s">
        <v>593</v>
      </c>
      <c r="I15" s="871" t="s">
        <v>69</v>
      </c>
      <c r="J15" s="871" t="s">
        <v>150</v>
      </c>
    </row>
    <row r="16" spans="1:10" ht="14.85" customHeight="1">
      <c r="A16" s="36" t="s">
        <v>196</v>
      </c>
      <c r="B16" s="37" t="s">
        <v>151</v>
      </c>
      <c r="C16" s="693">
        <v>259.10000000000002</v>
      </c>
      <c r="D16" s="694">
        <v>253.3</v>
      </c>
      <c r="E16" s="701">
        <v>5.8</v>
      </c>
      <c r="F16" s="702">
        <v>2.3E-2</v>
      </c>
      <c r="G16" s="693">
        <v>259.10000000000002</v>
      </c>
      <c r="H16" s="694">
        <v>246.8</v>
      </c>
      <c r="I16" s="701">
        <v>12.3</v>
      </c>
      <c r="J16" s="702">
        <v>0.05</v>
      </c>
    </row>
    <row r="17" spans="1:10" ht="14.85" customHeight="1">
      <c r="B17" s="418"/>
      <c r="C17" s="458"/>
      <c r="D17" s="458"/>
      <c r="E17" s="459"/>
      <c r="F17" s="458"/>
    </row>
    <row r="18" spans="1:10" ht="14.85" customHeight="1">
      <c r="A18" s="9"/>
      <c r="B18" s="8"/>
    </row>
    <row r="19" spans="1:10" ht="14.85" customHeight="1">
      <c r="A19" s="1272" t="s">
        <v>635</v>
      </c>
      <c r="B19" s="1272"/>
      <c r="C19" s="1272"/>
      <c r="D19" s="1272"/>
      <c r="E19" s="1272"/>
      <c r="F19" s="802"/>
    </row>
    <row r="20" spans="1:10" ht="14.85" customHeight="1">
      <c r="A20" s="813"/>
      <c r="B20" s="727"/>
      <c r="C20" s="872" t="s">
        <v>755</v>
      </c>
      <c r="D20" s="872" t="s">
        <v>756</v>
      </c>
      <c r="E20" s="872" t="s">
        <v>69</v>
      </c>
      <c r="F20" s="872" t="s">
        <v>150</v>
      </c>
    </row>
    <row r="21" spans="1:10" ht="14.85" customHeight="1">
      <c r="A21" s="688" t="s">
        <v>636</v>
      </c>
      <c r="B21" s="688"/>
      <c r="C21" s="782"/>
      <c r="D21" s="783"/>
      <c r="E21" s="784"/>
      <c r="F21" s="784"/>
    </row>
    <row r="22" spans="1:10" ht="14.85" customHeight="1">
      <c r="A22" s="738" t="s">
        <v>210</v>
      </c>
      <c r="B22" s="785" t="s">
        <v>151</v>
      </c>
      <c r="C22" s="782">
        <v>12.4</v>
      </c>
      <c r="D22" s="784">
        <v>11.3</v>
      </c>
      <c r="E22" s="783">
        <v>11.2</v>
      </c>
      <c r="F22" s="786">
        <v>8.9999999999999993E-3</v>
      </c>
    </row>
    <row r="23" spans="1:10" ht="14.85" customHeight="1">
      <c r="A23" s="707" t="s">
        <v>247</v>
      </c>
      <c r="B23" s="785"/>
      <c r="C23" s="782"/>
      <c r="D23" s="784"/>
      <c r="E23" s="783"/>
      <c r="F23" s="786"/>
    </row>
    <row r="24" spans="1:10" ht="14.85" customHeight="1">
      <c r="A24" s="738" t="s">
        <v>210</v>
      </c>
      <c r="B24" s="785" t="s">
        <v>151</v>
      </c>
      <c r="C24" s="782">
        <v>7.8</v>
      </c>
      <c r="D24" s="784">
        <v>7.5</v>
      </c>
      <c r="E24" s="783">
        <v>7.2</v>
      </c>
      <c r="F24" s="786">
        <v>4.2000000000000003E-2</v>
      </c>
    </row>
    <row r="25" spans="1:10" ht="14.85" customHeight="1">
      <c r="A25" s="707" t="s">
        <v>637</v>
      </c>
      <c r="B25" s="785"/>
      <c r="C25" s="782"/>
      <c r="D25" s="784"/>
      <c r="E25" s="783"/>
      <c r="F25" s="786"/>
    </row>
    <row r="26" spans="1:10" ht="14.85" customHeight="1">
      <c r="A26" s="738" t="s">
        <v>210</v>
      </c>
      <c r="B26" s="787" t="s">
        <v>151</v>
      </c>
      <c r="C26" s="782" t="s">
        <v>741</v>
      </c>
      <c r="D26" s="784">
        <v>3.8</v>
      </c>
      <c r="E26" s="783">
        <v>4</v>
      </c>
      <c r="F26" s="786">
        <v>-0.05</v>
      </c>
    </row>
    <row r="27" spans="1:10" ht="14.85" customHeight="1">
      <c r="A27" s="788" t="s">
        <v>638</v>
      </c>
      <c r="B27" s="789"/>
      <c r="C27" s="790"/>
      <c r="D27" s="791"/>
      <c r="E27" s="792"/>
      <c r="F27"/>
    </row>
    <row r="28" spans="1:10" ht="14.85" customHeight="1">
      <c r="A28" s="788"/>
      <c r="B28" s="789"/>
      <c r="C28" s="790"/>
      <c r="D28" s="801"/>
      <c r="E28" s="792"/>
      <c r="F28" s="800"/>
    </row>
    <row r="29" spans="1:10" ht="14.85" customHeight="1">
      <c r="A29" s="788"/>
      <c r="B29" s="789"/>
      <c r="C29" s="790"/>
      <c r="D29" s="801"/>
      <c r="E29" s="792"/>
      <c r="F29" s="800"/>
    </row>
    <row r="30" spans="1:10" ht="14.85" customHeight="1">
      <c r="A30" s="1267" t="s">
        <v>243</v>
      </c>
      <c r="B30" s="1267"/>
      <c r="C30" s="1267"/>
      <c r="D30" s="1267"/>
      <c r="E30" s="1267"/>
      <c r="F30" s="1267"/>
    </row>
    <row r="31" spans="1:10" s="21" customFormat="1" ht="25.5">
      <c r="A31" s="184"/>
      <c r="B31" s="221"/>
      <c r="C31" s="184" t="s">
        <v>655</v>
      </c>
      <c r="D31" s="184" t="s">
        <v>68</v>
      </c>
      <c r="E31" s="600" t="s">
        <v>12</v>
      </c>
      <c r="F31" s="600" t="s">
        <v>13</v>
      </c>
      <c r="G31" s="184" t="s">
        <v>655</v>
      </c>
      <c r="H31" s="185" t="s">
        <v>593</v>
      </c>
      <c r="I31" s="600" t="s">
        <v>69</v>
      </c>
      <c r="J31" s="600" t="s">
        <v>150</v>
      </c>
    </row>
    <row r="32" spans="1:10" s="21" customFormat="1" ht="12.75">
      <c r="A32" s="688" t="s">
        <v>132</v>
      </c>
      <c r="B32" s="63"/>
      <c r="C32" s="49"/>
      <c r="D32" s="50"/>
      <c r="E32" s="51"/>
      <c r="F32" s="52"/>
      <c r="G32" s="49"/>
      <c r="H32" s="50"/>
      <c r="I32" s="51"/>
      <c r="J32" s="52"/>
    </row>
    <row r="33" spans="1:10" ht="14.85" customHeight="1">
      <c r="A33" s="688" t="s">
        <v>130</v>
      </c>
      <c r="B33" s="37" t="s">
        <v>131</v>
      </c>
      <c r="C33" s="533">
        <v>1.06</v>
      </c>
      <c r="D33" s="973">
        <v>1.06</v>
      </c>
      <c r="E33" s="195" t="s">
        <v>555</v>
      </c>
      <c r="F33" s="46" t="s">
        <v>19</v>
      </c>
      <c r="G33" s="533">
        <v>1.06</v>
      </c>
      <c r="H33" s="973">
        <v>1.06</v>
      </c>
      <c r="I33" s="195" t="s">
        <v>555</v>
      </c>
      <c r="J33" s="46" t="s">
        <v>19</v>
      </c>
    </row>
    <row r="34" spans="1:10" ht="14.85" customHeight="1">
      <c r="A34" s="626" t="s">
        <v>670</v>
      </c>
      <c r="B34" s="124" t="s">
        <v>131</v>
      </c>
      <c r="C34" s="533">
        <v>1.06</v>
      </c>
      <c r="D34" s="973">
        <v>1.06</v>
      </c>
      <c r="E34" s="448" t="s">
        <v>555</v>
      </c>
      <c r="F34" s="166" t="s">
        <v>19</v>
      </c>
      <c r="G34" s="533">
        <v>1.06</v>
      </c>
      <c r="H34" s="973">
        <v>1.06</v>
      </c>
      <c r="I34" s="448" t="s">
        <v>555</v>
      </c>
      <c r="J34" s="166" t="s">
        <v>19</v>
      </c>
    </row>
    <row r="35" spans="1:10" ht="26.85" customHeight="1">
      <c r="A35" s="1001"/>
      <c r="B35" s="933"/>
      <c r="C35" s="602" t="s">
        <v>394</v>
      </c>
      <c r="D35" s="602" t="s">
        <v>388</v>
      </c>
      <c r="E35" s="877" t="s">
        <v>12</v>
      </c>
      <c r="F35" s="604" t="s">
        <v>13</v>
      </c>
      <c r="G35" s="602" t="s">
        <v>673</v>
      </c>
      <c r="H35" s="602" t="s">
        <v>167</v>
      </c>
      <c r="I35" s="971" t="s">
        <v>69</v>
      </c>
      <c r="J35" s="972" t="s">
        <v>150</v>
      </c>
    </row>
    <row r="36" spans="1:10" ht="14.85" customHeight="1">
      <c r="A36" s="692" t="s">
        <v>130</v>
      </c>
      <c r="B36" s="690"/>
      <c r="C36" s="49"/>
      <c r="D36" s="50"/>
      <c r="E36" s="51"/>
      <c r="F36" s="52"/>
      <c r="G36" s="49"/>
      <c r="H36" s="50"/>
      <c r="I36" s="51"/>
      <c r="J36" s="52"/>
    </row>
    <row r="37" spans="1:10" ht="14.85" customHeight="1">
      <c r="A37" s="53" t="s">
        <v>134</v>
      </c>
      <c r="B37" s="37" t="s">
        <v>135</v>
      </c>
      <c r="C37" s="126">
        <v>1.19</v>
      </c>
      <c r="D37" s="127">
        <v>0.52</v>
      </c>
      <c r="E37" s="55">
        <v>0.66</v>
      </c>
      <c r="F37" s="46">
        <v>1.2609999999999999</v>
      </c>
      <c r="G37" s="126">
        <v>0.15</v>
      </c>
      <c r="H37" s="127">
        <v>0.21</v>
      </c>
      <c r="I37" s="55">
        <v>-0.06</v>
      </c>
      <c r="J37" s="46">
        <v>-0.29499999999999998</v>
      </c>
    </row>
    <row r="38" spans="1:10" ht="14.85" customHeight="1">
      <c r="A38" s="53" t="s">
        <v>244</v>
      </c>
      <c r="B38" s="37" t="s">
        <v>138</v>
      </c>
      <c r="C38" s="60">
        <v>0.98899999999999999</v>
      </c>
      <c r="D38" s="61">
        <v>0.995</v>
      </c>
      <c r="E38" s="1055">
        <v>-0.6</v>
      </c>
      <c r="F38" s="46" t="s">
        <v>31</v>
      </c>
      <c r="G38" s="60">
        <v>0.999</v>
      </c>
      <c r="H38" s="61">
        <v>0.99099999999999999</v>
      </c>
      <c r="I38" s="1055">
        <v>0.8</v>
      </c>
      <c r="J38" s="46" t="s">
        <v>31</v>
      </c>
    </row>
    <row r="39" spans="1:10" ht="14.85" customHeight="1">
      <c r="A39" s="36" t="s">
        <v>245</v>
      </c>
      <c r="B39" s="37" t="s">
        <v>138</v>
      </c>
      <c r="C39" s="60">
        <v>0.128</v>
      </c>
      <c r="D39" s="61">
        <v>5.7000000000000002E-2</v>
      </c>
      <c r="E39" s="1057">
        <v>7.2</v>
      </c>
      <c r="F39" s="46" t="s">
        <v>31</v>
      </c>
      <c r="G39" s="60">
        <v>6.5000000000000002E-2</v>
      </c>
      <c r="H39" s="61">
        <v>9.1999999999999998E-2</v>
      </c>
      <c r="I39" s="1057">
        <v>-2.7</v>
      </c>
      <c r="J39" s="46" t="s">
        <v>31</v>
      </c>
    </row>
    <row r="40" spans="1:10" ht="14.85" customHeight="1">
      <c r="A40" s="118" t="s">
        <v>246</v>
      </c>
      <c r="B40" s="505"/>
      <c r="C40" s="489"/>
      <c r="D40" s="489"/>
      <c r="E40" s="489"/>
    </row>
    <row r="44" spans="1:10" s="222" customFormat="1" ht="14.85" customHeight="1">
      <c r="A44" t="s">
        <v>10</v>
      </c>
      <c r="B44" s="8"/>
      <c r="C44" s="8"/>
      <c r="D44" s="8"/>
      <c r="E44"/>
      <c r="F44" s="793"/>
    </row>
  </sheetData>
  <mergeCells count="6">
    <mergeCell ref="A19:E19"/>
    <mergeCell ref="G2:I2"/>
    <mergeCell ref="A4:F4"/>
    <mergeCell ref="A30:F30"/>
    <mergeCell ref="A2:C2"/>
    <mergeCell ref="D2:F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E54D0-DB48-4440-BF54-797CF6ED60DE}">
  <sheetPr codeName="Sheet9">
    <tabColor rgb="FF928DF2"/>
  </sheetPr>
  <dimension ref="A1:J54"/>
  <sheetViews>
    <sheetView zoomScaleNormal="100" workbookViewId="0"/>
  </sheetViews>
  <sheetFormatPr defaultColWidth="9.140625" defaultRowHeight="14.85" customHeight="1"/>
  <cols>
    <col min="1" max="1" width="65.85546875" style="8" customWidth="1"/>
    <col min="2" max="2" width="13.140625" style="26" customWidth="1"/>
    <col min="3" max="4" width="14" style="8" bestFit="1" customWidth="1"/>
    <col min="5" max="6" width="13.140625" style="8" customWidth="1"/>
    <col min="7" max="8" width="13.5703125" style="8" customWidth="1"/>
    <col min="9" max="10" width="13.140625" style="8" customWidth="1"/>
    <col min="11" max="16384" width="9.140625" style="8"/>
  </cols>
  <sheetData>
    <row r="1" spans="1:10" s="2" customFormat="1" ht="39.75" customHeight="1">
      <c r="A1" s="56" t="s">
        <v>10</v>
      </c>
      <c r="B1" s="62"/>
      <c r="C1" s="62"/>
      <c r="D1" s="56"/>
    </row>
    <row r="2" spans="1:10" s="16" customFormat="1" ht="39.75" customHeight="1" thickBot="1">
      <c r="A2" s="1264" t="s">
        <v>768</v>
      </c>
      <c r="B2" s="1264"/>
      <c r="C2" s="1264"/>
      <c r="D2" s="1268"/>
      <c r="E2" s="1268"/>
      <c r="F2" s="1268"/>
      <c r="G2" s="1271"/>
      <c r="H2" s="1271"/>
      <c r="I2" s="1271"/>
      <c r="J2" s="632"/>
    </row>
    <row r="3" spans="1:10" ht="14.85" customHeight="1">
      <c r="A3" s="489"/>
      <c r="B3" s="489"/>
      <c r="C3" s="489"/>
      <c r="D3" s="489"/>
      <c r="E3" s="489"/>
    </row>
    <row r="4" spans="1:10" ht="14.85" customHeight="1">
      <c r="A4" s="1267" t="s">
        <v>248</v>
      </c>
      <c r="B4" s="1267"/>
      <c r="C4" s="1267"/>
      <c r="D4" s="1267"/>
      <c r="E4" s="1267"/>
      <c r="F4" s="1267"/>
    </row>
    <row r="5" spans="1:10" s="21" customFormat="1" ht="26.85" customHeight="1">
      <c r="A5" s="184"/>
      <c r="B5" s="221"/>
      <c r="C5" s="184" t="s">
        <v>711</v>
      </c>
      <c r="D5" s="184" t="s">
        <v>712</v>
      </c>
      <c r="E5" s="873" t="s">
        <v>69</v>
      </c>
      <c r="F5" s="873" t="s">
        <v>150</v>
      </c>
      <c r="G5" s="184" t="s">
        <v>673</v>
      </c>
      <c r="H5" s="185" t="s">
        <v>167</v>
      </c>
      <c r="I5" s="871" t="s">
        <v>69</v>
      </c>
      <c r="J5" s="871" t="s">
        <v>529</v>
      </c>
    </row>
    <row r="6" spans="1:10" ht="14.85" customHeight="1">
      <c r="A6" s="36" t="s">
        <v>625</v>
      </c>
      <c r="B6" s="37" t="s">
        <v>151</v>
      </c>
      <c r="C6" s="693">
        <v>1213</v>
      </c>
      <c r="D6" s="694">
        <v>1227</v>
      </c>
      <c r="E6" s="701">
        <v>-14</v>
      </c>
      <c r="F6" s="702">
        <v>-1.0999999999999999E-2</v>
      </c>
      <c r="G6" s="693">
        <v>356.7</v>
      </c>
      <c r="H6" s="694">
        <v>366.2</v>
      </c>
      <c r="I6" s="701">
        <v>-9.5</v>
      </c>
      <c r="J6" s="702">
        <v>-2.5999999999999999E-2</v>
      </c>
    </row>
    <row r="7" spans="1:10" ht="14.85" customHeight="1">
      <c r="A7" s="53" t="s">
        <v>176</v>
      </c>
      <c r="B7" s="37" t="s">
        <v>151</v>
      </c>
      <c r="C7" s="693">
        <v>-48.5</v>
      </c>
      <c r="D7" s="694">
        <v>7.1</v>
      </c>
      <c r="E7" s="701">
        <v>-55.6</v>
      </c>
      <c r="F7" s="702" t="s">
        <v>31</v>
      </c>
      <c r="G7" s="693">
        <v>-5.5</v>
      </c>
      <c r="H7" s="694">
        <v>-4</v>
      </c>
      <c r="I7" s="701">
        <v>-1.5</v>
      </c>
      <c r="J7" s="702">
        <v>-0.375</v>
      </c>
    </row>
    <row r="8" spans="1:10" ht="14.85" customHeight="1">
      <c r="A8" s="53" t="s">
        <v>96</v>
      </c>
      <c r="B8" s="37" t="s">
        <v>151</v>
      </c>
      <c r="C8" s="693">
        <v>-50.9</v>
      </c>
      <c r="D8" s="694">
        <v>18.3</v>
      </c>
      <c r="E8" s="701">
        <v>-69.2</v>
      </c>
      <c r="F8" s="702" t="s">
        <v>31</v>
      </c>
      <c r="G8" s="693">
        <v>-3.2</v>
      </c>
      <c r="H8" s="694">
        <v>-13.5</v>
      </c>
      <c r="I8" s="701">
        <v>10.3</v>
      </c>
      <c r="J8" s="702">
        <v>0.76300000000000001</v>
      </c>
    </row>
    <row r="9" spans="1:10" ht="14.85" customHeight="1">
      <c r="A9" s="53" t="s">
        <v>183</v>
      </c>
      <c r="B9" s="37" t="s">
        <v>151</v>
      </c>
      <c r="C9" s="693">
        <v>-54.7</v>
      </c>
      <c r="D9" s="694">
        <v>4.0999999999999996</v>
      </c>
      <c r="E9" s="701">
        <v>-58.8</v>
      </c>
      <c r="F9" s="702" t="s">
        <v>31</v>
      </c>
      <c r="G9" s="693">
        <v>-7.3</v>
      </c>
      <c r="H9" s="694">
        <v>-5</v>
      </c>
      <c r="I9" s="701">
        <v>-2.2999999999999998</v>
      </c>
      <c r="J9" s="702">
        <v>-0.46</v>
      </c>
    </row>
    <row r="10" spans="1:10" ht="14.85" customHeight="1">
      <c r="A10" s="53" t="s">
        <v>153</v>
      </c>
      <c r="B10" s="37" t="s">
        <v>151</v>
      </c>
      <c r="C10" s="693">
        <v>-57.1</v>
      </c>
      <c r="D10" s="694">
        <v>15.3</v>
      </c>
      <c r="E10" s="701">
        <v>-72.400000000000006</v>
      </c>
      <c r="F10" s="702" t="s">
        <v>31</v>
      </c>
      <c r="G10" s="693">
        <v>-5</v>
      </c>
      <c r="H10" s="694">
        <v>-14.5</v>
      </c>
      <c r="I10" s="701">
        <v>9.5</v>
      </c>
      <c r="J10" s="702">
        <v>0.65500000000000003</v>
      </c>
    </row>
    <row r="11" spans="1:10" ht="14.85" customHeight="1">
      <c r="A11" s="53" t="s">
        <v>194</v>
      </c>
      <c r="B11" s="37" t="s">
        <v>151</v>
      </c>
      <c r="C11" s="693">
        <v>29.4</v>
      </c>
      <c r="D11" s="694">
        <v>25.2</v>
      </c>
      <c r="E11" s="701">
        <v>4.2</v>
      </c>
      <c r="F11" s="702">
        <v>0.16700000000000001</v>
      </c>
      <c r="G11" s="693">
        <v>10.6</v>
      </c>
      <c r="H11" s="694">
        <v>8.1</v>
      </c>
      <c r="I11" s="701">
        <v>2.5</v>
      </c>
      <c r="J11" s="702">
        <v>0.309</v>
      </c>
    </row>
    <row r="12" spans="1:10" ht="14.85" customHeight="1">
      <c r="A12" s="36" t="s">
        <v>182</v>
      </c>
      <c r="B12" s="37" t="s">
        <v>138</v>
      </c>
      <c r="C12" s="799">
        <v>-0.04</v>
      </c>
      <c r="D12" s="736">
        <v>6.0000000000000001E-3</v>
      </c>
      <c r="E12" s="1058" t="s">
        <v>754</v>
      </c>
      <c r="F12" s="702" t="s">
        <v>31</v>
      </c>
      <c r="G12" s="799">
        <v>-1.6E-2</v>
      </c>
      <c r="H12" s="702">
        <v>-1.0999999999999999E-2</v>
      </c>
      <c r="I12" s="1054">
        <v>-0.5</v>
      </c>
      <c r="J12" s="702" t="s">
        <v>31</v>
      </c>
    </row>
    <row r="13" spans="1:10" ht="14.85" customHeight="1">
      <c r="A13" s="115"/>
      <c r="B13" s="115"/>
      <c r="C13" s="115"/>
      <c r="D13" s="115"/>
      <c r="E13" s="115"/>
      <c r="F13" s="115"/>
      <c r="G13" s="116"/>
      <c r="H13" s="116"/>
      <c r="I13" s="116"/>
    </row>
    <row r="14" spans="1:10" ht="14.85" customHeight="1">
      <c r="A14" s="115"/>
      <c r="B14" s="115"/>
      <c r="C14" s="115"/>
      <c r="D14" s="115"/>
      <c r="E14" s="115"/>
      <c r="F14" s="115"/>
      <c r="G14" s="116"/>
      <c r="H14" s="116"/>
      <c r="I14" s="116"/>
    </row>
    <row r="15" spans="1:10" s="21" customFormat="1" ht="26.85" customHeight="1">
      <c r="A15" s="184"/>
      <c r="B15" s="221"/>
      <c r="C15" s="184" t="s">
        <v>655</v>
      </c>
      <c r="D15" s="184" t="s">
        <v>68</v>
      </c>
      <c r="E15" s="873" t="s">
        <v>69</v>
      </c>
      <c r="F15" s="873" t="s">
        <v>150</v>
      </c>
      <c r="G15" s="184" t="s">
        <v>655</v>
      </c>
      <c r="H15" s="185" t="s">
        <v>593</v>
      </c>
      <c r="I15" s="871" t="s">
        <v>69</v>
      </c>
      <c r="J15" s="871" t="s">
        <v>150</v>
      </c>
    </row>
    <row r="16" spans="1:10" ht="14.85" customHeight="1">
      <c r="A16" s="36" t="s">
        <v>196</v>
      </c>
      <c r="B16" s="37" t="s">
        <v>151</v>
      </c>
      <c r="C16" s="693">
        <v>85.7</v>
      </c>
      <c r="D16" s="694">
        <v>52.4</v>
      </c>
      <c r="E16" s="701">
        <v>33.299999999999997</v>
      </c>
      <c r="F16" s="702">
        <v>0.63500000000000001</v>
      </c>
      <c r="G16" s="693">
        <v>85.7</v>
      </c>
      <c r="H16" s="694">
        <v>71</v>
      </c>
      <c r="I16" s="701">
        <v>14.7</v>
      </c>
      <c r="J16" s="702">
        <v>0.20699999999999999</v>
      </c>
    </row>
    <row r="19" spans="1:10" ht="14.85" customHeight="1">
      <c r="A19" s="1267" t="s">
        <v>249</v>
      </c>
      <c r="B19" s="1267"/>
      <c r="C19" s="1267"/>
      <c r="D19" s="1267"/>
      <c r="E19" s="1267"/>
      <c r="F19" s="1267"/>
    </row>
    <row r="20" spans="1:10" ht="26.85" customHeight="1">
      <c r="A20" s="184"/>
      <c r="B20" s="221"/>
      <c r="C20" s="184" t="s">
        <v>655</v>
      </c>
      <c r="D20" s="184" t="s">
        <v>68</v>
      </c>
      <c r="E20" s="600" t="s">
        <v>12</v>
      </c>
      <c r="F20" s="600" t="s">
        <v>13</v>
      </c>
      <c r="G20" s="184" t="s">
        <v>655</v>
      </c>
      <c r="H20" s="185" t="s">
        <v>593</v>
      </c>
      <c r="I20" s="600" t="s">
        <v>69</v>
      </c>
      <c r="J20" s="600" t="s">
        <v>150</v>
      </c>
    </row>
    <row r="21" spans="1:10" ht="14.85" customHeight="1">
      <c r="A21" s="57" t="s">
        <v>130</v>
      </c>
      <c r="B21" s="63"/>
      <c r="C21" s="49"/>
      <c r="D21" s="50"/>
      <c r="E21" s="51"/>
      <c r="F21" s="52"/>
      <c r="G21" s="49"/>
      <c r="H21" s="50"/>
      <c r="I21" s="51"/>
      <c r="J21" s="52"/>
    </row>
    <row r="22" spans="1:10" ht="14.85" customHeight="1">
      <c r="A22" s="53" t="s">
        <v>221</v>
      </c>
      <c r="B22" s="67" t="s">
        <v>250</v>
      </c>
      <c r="C22" s="575">
        <v>1.4</v>
      </c>
      <c r="D22" s="576">
        <v>1.4</v>
      </c>
      <c r="E22" s="577" t="s">
        <v>594</v>
      </c>
      <c r="F22" s="129">
        <v>2E-3</v>
      </c>
      <c r="G22" s="575">
        <v>1.4</v>
      </c>
      <c r="H22" s="576">
        <v>1.4</v>
      </c>
      <c r="I22" s="577" t="s">
        <v>594</v>
      </c>
      <c r="J22" s="129">
        <v>7.0000000000000001E-3</v>
      </c>
    </row>
    <row r="23" spans="1:10" ht="14.85" customHeight="1">
      <c r="A23" s="696" t="s">
        <v>252</v>
      </c>
      <c r="B23" s="697" t="s">
        <v>253</v>
      </c>
      <c r="C23" s="978">
        <v>1799</v>
      </c>
      <c r="D23" s="682">
        <v>1091</v>
      </c>
      <c r="E23" s="683">
        <v>708</v>
      </c>
      <c r="F23" s="144">
        <v>0.64900000000000002</v>
      </c>
      <c r="G23" s="574">
        <v>1799</v>
      </c>
      <c r="H23" s="682">
        <v>1558</v>
      </c>
      <c r="I23" s="683">
        <v>241</v>
      </c>
      <c r="J23" s="144">
        <v>0.155</v>
      </c>
    </row>
    <row r="24" spans="1:10" ht="14.85" customHeight="1">
      <c r="A24" s="57" t="s">
        <v>146</v>
      </c>
      <c r="B24" s="70"/>
      <c r="C24" s="979"/>
      <c r="D24" s="685"/>
      <c r="E24" s="686"/>
      <c r="F24" s="619"/>
      <c r="G24" s="684"/>
      <c r="H24" s="685"/>
      <c r="I24" s="686"/>
      <c r="J24" s="619"/>
    </row>
    <row r="25" spans="1:10" ht="14.85" customHeight="1">
      <c r="A25" s="53" t="s">
        <v>221</v>
      </c>
      <c r="B25" s="37" t="s">
        <v>250</v>
      </c>
      <c r="C25" s="578">
        <v>0.6</v>
      </c>
      <c r="D25" s="579">
        <v>0.6</v>
      </c>
      <c r="E25" s="577" t="s">
        <v>251</v>
      </c>
      <c r="F25" s="555">
        <v>-1E-3</v>
      </c>
      <c r="G25" s="578">
        <v>0.6</v>
      </c>
      <c r="H25" s="579">
        <v>0.6</v>
      </c>
      <c r="I25" s="577" t="s">
        <v>594</v>
      </c>
      <c r="J25" s="129">
        <v>0</v>
      </c>
    </row>
    <row r="26" spans="1:10" ht="14.85" customHeight="1">
      <c r="A26" s="164" t="s">
        <v>254</v>
      </c>
      <c r="B26" s="65" t="s">
        <v>135</v>
      </c>
      <c r="C26" s="974">
        <v>0.7</v>
      </c>
      <c r="D26" s="975">
        <v>0.9</v>
      </c>
      <c r="E26" s="976">
        <v>-0.2</v>
      </c>
      <c r="F26" s="144">
        <v>-0.214</v>
      </c>
      <c r="G26" s="974">
        <v>0.7</v>
      </c>
      <c r="H26" s="975">
        <v>1.5</v>
      </c>
      <c r="I26" s="976">
        <v>-0.8</v>
      </c>
      <c r="J26" s="144">
        <v>-0.51400000000000001</v>
      </c>
    </row>
    <row r="27" spans="1:10" s="21" customFormat="1" ht="25.5">
      <c r="A27" s="977"/>
      <c r="B27" s="932"/>
      <c r="C27" s="602" t="s">
        <v>394</v>
      </c>
      <c r="D27" s="602" t="s">
        <v>388</v>
      </c>
      <c r="E27" s="877" t="s">
        <v>12</v>
      </c>
      <c r="F27" s="604" t="s">
        <v>13</v>
      </c>
      <c r="G27" s="602" t="s">
        <v>673</v>
      </c>
      <c r="H27" s="602" t="s">
        <v>167</v>
      </c>
      <c r="I27" s="971" t="s">
        <v>69</v>
      </c>
      <c r="J27" s="972" t="s">
        <v>150</v>
      </c>
    </row>
    <row r="28" spans="1:10" ht="14.85" customHeight="1">
      <c r="A28" s="57" t="s">
        <v>139</v>
      </c>
      <c r="B28" s="37"/>
      <c r="C28" s="38"/>
      <c r="D28" s="39"/>
      <c r="E28" s="45"/>
      <c r="F28" s="46"/>
      <c r="G28" s="38"/>
      <c r="H28" s="39"/>
      <c r="I28" s="45"/>
      <c r="J28" s="46"/>
    </row>
    <row r="29" spans="1:10" ht="12.75">
      <c r="A29" s="417" t="s">
        <v>64</v>
      </c>
      <c r="B29" s="67" t="s">
        <v>135</v>
      </c>
      <c r="C29" s="130">
        <v>5.32</v>
      </c>
      <c r="D29" s="131">
        <v>5.12</v>
      </c>
      <c r="E29" s="132">
        <v>0.19</v>
      </c>
      <c r="F29" s="129">
        <v>3.7999999999999999E-2</v>
      </c>
      <c r="G29" s="130">
        <v>1.49</v>
      </c>
      <c r="H29" s="131">
        <v>1.46</v>
      </c>
      <c r="I29" s="132">
        <v>0.03</v>
      </c>
      <c r="J29" s="129">
        <v>2.4E-2</v>
      </c>
    </row>
    <row r="30" spans="1:10" ht="12.75">
      <c r="A30" s="417" t="s">
        <v>255</v>
      </c>
      <c r="B30" s="67" t="s">
        <v>135</v>
      </c>
      <c r="C30" s="130">
        <v>0.84</v>
      </c>
      <c r="D30" s="131">
        <v>0.78</v>
      </c>
      <c r="E30" s="132">
        <v>0.06</v>
      </c>
      <c r="F30" s="129">
        <v>7.5999999999999998E-2</v>
      </c>
      <c r="G30" s="130">
        <v>0.25</v>
      </c>
      <c r="H30" s="131">
        <v>0.21</v>
      </c>
      <c r="I30" s="132">
        <v>0.04</v>
      </c>
      <c r="J30" s="129">
        <v>0.20300000000000001</v>
      </c>
    </row>
    <row r="31" spans="1:10" ht="14.85" customHeight="1">
      <c r="A31" s="417" t="s">
        <v>256</v>
      </c>
      <c r="B31" s="67" t="s">
        <v>135</v>
      </c>
      <c r="C31" s="130">
        <v>0.02</v>
      </c>
      <c r="D31" s="131">
        <v>0</v>
      </c>
      <c r="E31" s="980">
        <v>0.02</v>
      </c>
      <c r="F31" s="129" t="s">
        <v>31</v>
      </c>
      <c r="G31" s="130">
        <v>0.02</v>
      </c>
      <c r="H31" s="131" t="s">
        <v>18</v>
      </c>
      <c r="I31" s="980">
        <v>0.02</v>
      </c>
      <c r="J31" s="129" t="s">
        <v>19</v>
      </c>
    </row>
    <row r="32" spans="1:10" ht="14.85" customHeight="1">
      <c r="A32" s="417" t="s">
        <v>257</v>
      </c>
      <c r="B32" s="67" t="s">
        <v>135</v>
      </c>
      <c r="C32" s="130">
        <v>1.21</v>
      </c>
      <c r="D32" s="131">
        <v>0.8</v>
      </c>
      <c r="E32" s="132">
        <v>0.41</v>
      </c>
      <c r="F32" s="129">
        <v>0.51600000000000001</v>
      </c>
      <c r="G32" s="130">
        <v>0.31</v>
      </c>
      <c r="H32" s="131">
        <v>0.19</v>
      </c>
      <c r="I32" s="132">
        <v>0.12</v>
      </c>
      <c r="J32" s="129">
        <v>0.63700000000000001</v>
      </c>
    </row>
    <row r="33" spans="1:10" ht="14.85" customHeight="1">
      <c r="A33" s="53" t="s">
        <v>258</v>
      </c>
      <c r="B33" s="65" t="s">
        <v>135</v>
      </c>
      <c r="C33" s="142">
        <v>7.38</v>
      </c>
      <c r="D33" s="143">
        <v>6.7</v>
      </c>
      <c r="E33" s="132">
        <v>0.68</v>
      </c>
      <c r="F33" s="144">
        <v>0.10199999999999999</v>
      </c>
      <c r="G33" s="142">
        <v>2.0699999999999998</v>
      </c>
      <c r="H33" s="143">
        <v>1.86</v>
      </c>
      <c r="I33" s="132">
        <v>0.21</v>
      </c>
      <c r="J33" s="144">
        <v>0.115</v>
      </c>
    </row>
    <row r="34" spans="1:10" ht="14.85" customHeight="1">
      <c r="A34" s="1009" t="s">
        <v>259</v>
      </c>
      <c r="B34" s="65" t="s">
        <v>135</v>
      </c>
      <c r="C34" s="130">
        <v>2.27</v>
      </c>
      <c r="D34" s="131">
        <v>2.21</v>
      </c>
      <c r="E34" s="132">
        <v>0.06</v>
      </c>
      <c r="F34" s="129">
        <v>2.9000000000000001E-2</v>
      </c>
      <c r="G34" s="130">
        <v>0.65</v>
      </c>
      <c r="H34" s="131">
        <v>0.62</v>
      </c>
      <c r="I34" s="132">
        <v>0.04</v>
      </c>
      <c r="J34" s="129">
        <v>6.3E-2</v>
      </c>
    </row>
    <row r="35" spans="1:10" ht="14.85" customHeight="1">
      <c r="A35" s="1010" t="s">
        <v>260</v>
      </c>
      <c r="B35" s="1011" t="s">
        <v>135</v>
      </c>
      <c r="C35" s="513">
        <v>5.1100000000000003</v>
      </c>
      <c r="D35" s="580">
        <v>4.49</v>
      </c>
      <c r="E35" s="581">
        <v>0.62</v>
      </c>
      <c r="F35" s="582">
        <v>0.13800000000000001</v>
      </c>
      <c r="G35" s="513">
        <v>1.41</v>
      </c>
      <c r="H35" s="580">
        <v>1.24</v>
      </c>
      <c r="I35" s="581">
        <v>0.17</v>
      </c>
      <c r="J35" s="582">
        <v>0.14000000000000001</v>
      </c>
    </row>
    <row r="36" spans="1:10" ht="14.85" customHeight="1">
      <c r="A36" s="57" t="s">
        <v>147</v>
      </c>
      <c r="B36" s="70" t="s">
        <v>135</v>
      </c>
      <c r="C36" s="583">
        <v>8.23</v>
      </c>
      <c r="D36" s="584">
        <v>8.7100000000000009</v>
      </c>
      <c r="E36" s="585">
        <v>-0.47</v>
      </c>
      <c r="F36" s="586">
        <v>-5.3999999999999999E-2</v>
      </c>
      <c r="G36" s="583">
        <v>2.59</v>
      </c>
      <c r="H36" s="584">
        <v>2.77</v>
      </c>
      <c r="I36" s="585">
        <v>-0.18</v>
      </c>
      <c r="J36" s="586">
        <v>-6.5000000000000002E-2</v>
      </c>
    </row>
    <row r="37" spans="1:10" ht="14.85" customHeight="1">
      <c r="A37" s="1006" t="s">
        <v>688</v>
      </c>
      <c r="B37" s="67" t="s">
        <v>135</v>
      </c>
      <c r="C37" s="130">
        <v>6.97</v>
      </c>
      <c r="D37" s="981" t="s">
        <v>680</v>
      </c>
      <c r="E37" s="132">
        <v>0.15</v>
      </c>
      <c r="F37" s="129">
        <v>2.3E-2</v>
      </c>
      <c r="G37" s="130">
        <v>2.2200000000000002</v>
      </c>
      <c r="H37" s="981" t="s">
        <v>681</v>
      </c>
      <c r="I37" s="132">
        <v>0.05</v>
      </c>
      <c r="J37" s="129">
        <v>2.3E-2</v>
      </c>
    </row>
    <row r="38" spans="1:10" ht="14.85" customHeight="1">
      <c r="A38" s="1007" t="s">
        <v>689</v>
      </c>
      <c r="B38" s="67"/>
      <c r="C38" s="130"/>
      <c r="D38" s="131"/>
      <c r="E38" s="132"/>
      <c r="F38" s="129"/>
      <c r="G38" s="130"/>
      <c r="H38" s="131"/>
      <c r="I38" s="980"/>
      <c r="J38" s="129"/>
    </row>
    <row r="39" spans="1:10" ht="14.85" customHeight="1">
      <c r="A39" s="1005" t="s">
        <v>690</v>
      </c>
      <c r="B39" s="1004" t="s">
        <v>135</v>
      </c>
      <c r="C39" s="142">
        <v>4.76</v>
      </c>
      <c r="D39" s="981" t="s">
        <v>682</v>
      </c>
      <c r="E39" s="132">
        <v>-0.16</v>
      </c>
      <c r="F39" s="129">
        <v>-3.3000000000000002E-2</v>
      </c>
      <c r="G39" s="142">
        <v>1.66</v>
      </c>
      <c r="H39" s="981" t="s">
        <v>683</v>
      </c>
      <c r="I39" s="980">
        <v>0.01</v>
      </c>
      <c r="J39" s="129">
        <v>6.0000000000000001E-3</v>
      </c>
    </row>
    <row r="40" spans="1:10" ht="14.85" customHeight="1">
      <c r="A40" s="1008" t="s">
        <v>691</v>
      </c>
      <c r="B40" s="1004" t="s">
        <v>135</v>
      </c>
      <c r="C40" s="142">
        <v>0.14000000000000001</v>
      </c>
      <c r="D40" s="131">
        <v>0.28999999999999998</v>
      </c>
      <c r="E40" s="132">
        <v>-0.15</v>
      </c>
      <c r="F40" s="129">
        <v>-0.52200000000000002</v>
      </c>
      <c r="G40" s="142">
        <v>0.05</v>
      </c>
      <c r="H40" s="131">
        <v>0.06</v>
      </c>
      <c r="I40" s="980">
        <v>-0.01</v>
      </c>
      <c r="J40" s="129">
        <v>-0.20699999999999999</v>
      </c>
    </row>
    <row r="41" spans="1:10" ht="14.85" customHeight="1">
      <c r="A41" s="1008" t="s">
        <v>692</v>
      </c>
      <c r="B41" s="1004" t="s">
        <v>135</v>
      </c>
      <c r="C41" s="142" t="s">
        <v>18</v>
      </c>
      <c r="D41" s="131">
        <v>0</v>
      </c>
      <c r="E41" s="132">
        <v>0</v>
      </c>
      <c r="F41" s="129">
        <v>-1</v>
      </c>
      <c r="G41" s="142" t="s">
        <v>18</v>
      </c>
      <c r="H41" s="131" t="s">
        <v>18</v>
      </c>
      <c r="I41" s="980" t="s">
        <v>18</v>
      </c>
      <c r="J41" s="129" t="s">
        <v>19</v>
      </c>
    </row>
    <row r="42" spans="1:10" ht="14.85" customHeight="1">
      <c r="A42" s="1008" t="s">
        <v>693</v>
      </c>
      <c r="B42" s="65" t="s">
        <v>135</v>
      </c>
      <c r="C42" s="1000">
        <v>0.28999999999999998</v>
      </c>
      <c r="D42" s="982">
        <v>0.26</v>
      </c>
      <c r="E42" s="980">
        <v>0.04</v>
      </c>
      <c r="F42" s="129">
        <v>0.151</v>
      </c>
      <c r="G42" s="1000">
        <v>0.08</v>
      </c>
      <c r="H42" s="982">
        <v>7.0000000000000007E-2</v>
      </c>
      <c r="I42" s="132">
        <v>0.01</v>
      </c>
      <c r="J42" s="129">
        <v>0.13800000000000001</v>
      </c>
    </row>
    <row r="43" spans="1:10" ht="14.85" customHeight="1">
      <c r="A43" s="1008" t="s">
        <v>694</v>
      </c>
      <c r="B43" s="65" t="s">
        <v>135</v>
      </c>
      <c r="C43" s="1000">
        <v>1.77</v>
      </c>
      <c r="D43" s="982">
        <v>1.34</v>
      </c>
      <c r="E43" s="132">
        <v>0.43</v>
      </c>
      <c r="F43" s="999">
        <v>0.31900000000000001</v>
      </c>
      <c r="G43" s="1000">
        <v>0.43</v>
      </c>
      <c r="H43" s="982">
        <v>0.38</v>
      </c>
      <c r="I43" s="980">
        <v>0.04</v>
      </c>
      <c r="J43" s="999">
        <v>0.115</v>
      </c>
    </row>
    <row r="44" spans="1:10" ht="14.85" customHeight="1">
      <c r="A44" s="1008" t="s">
        <v>695</v>
      </c>
      <c r="B44" s="67"/>
      <c r="C44" s="130"/>
      <c r="D44" s="982"/>
      <c r="E44" s="132"/>
      <c r="F44" s="129"/>
      <c r="G44" s="130"/>
      <c r="H44" s="982"/>
      <c r="I44" s="980"/>
      <c r="J44" s="129"/>
    </row>
    <row r="45" spans="1:10" ht="14.85" customHeight="1">
      <c r="A45" s="1008" t="s">
        <v>696</v>
      </c>
      <c r="B45" s="65" t="s">
        <v>135</v>
      </c>
      <c r="C45" s="1000">
        <v>2.48</v>
      </c>
      <c r="D45" s="982">
        <v>2.34</v>
      </c>
      <c r="E45" s="132">
        <v>0.14000000000000001</v>
      </c>
      <c r="F45" s="998">
        <v>0.06</v>
      </c>
      <c r="G45" s="1000">
        <v>0.9</v>
      </c>
      <c r="H45" s="982">
        <v>0.87</v>
      </c>
      <c r="I45" s="980">
        <v>0.03</v>
      </c>
      <c r="J45" s="998">
        <v>3.9E-2</v>
      </c>
    </row>
    <row r="46" spans="1:10" ht="14.85" customHeight="1">
      <c r="A46" s="1007" t="s">
        <v>697</v>
      </c>
      <c r="B46" s="67" t="s">
        <v>135</v>
      </c>
      <c r="C46" s="130">
        <v>4.49</v>
      </c>
      <c r="D46" s="981" t="s">
        <v>684</v>
      </c>
      <c r="E46" s="980">
        <v>0.01</v>
      </c>
      <c r="F46" s="997">
        <v>3.0000000000000001E-3</v>
      </c>
      <c r="G46" s="130">
        <v>1.31</v>
      </c>
      <c r="H46" s="981" t="s">
        <v>685</v>
      </c>
      <c r="I46" s="132">
        <v>0.02</v>
      </c>
      <c r="J46" s="997">
        <v>1.2E-2</v>
      </c>
    </row>
    <row r="47" spans="1:10" ht="14.85" customHeight="1">
      <c r="A47" s="1005" t="s">
        <v>698</v>
      </c>
      <c r="B47" s="67" t="s">
        <v>135</v>
      </c>
      <c r="C47" s="130">
        <v>1.1599999999999999</v>
      </c>
      <c r="D47" s="984">
        <v>1.84</v>
      </c>
      <c r="E47" s="980">
        <v>-0.68</v>
      </c>
      <c r="F47" s="129">
        <v>-0.37</v>
      </c>
      <c r="G47" s="130">
        <v>0.33</v>
      </c>
      <c r="H47" s="984">
        <v>0.57999999999999996</v>
      </c>
      <c r="I47" s="980">
        <v>-0.25</v>
      </c>
      <c r="J47" s="129">
        <v>-0.42699999999999999</v>
      </c>
    </row>
    <row r="48" spans="1:10" ht="14.85" customHeight="1">
      <c r="A48" s="1012" t="s">
        <v>699</v>
      </c>
      <c r="B48" s="65" t="s">
        <v>135</v>
      </c>
      <c r="C48" s="985">
        <v>0.11</v>
      </c>
      <c r="D48" s="986">
        <v>0.05</v>
      </c>
      <c r="E48" s="987">
        <v>0.05</v>
      </c>
      <c r="F48" s="988">
        <v>1.006</v>
      </c>
      <c r="G48" s="985">
        <v>0.03</v>
      </c>
      <c r="H48" s="986">
        <v>0.01</v>
      </c>
      <c r="I48" s="987">
        <v>0.02</v>
      </c>
      <c r="J48" s="988">
        <v>1.4370000000000001</v>
      </c>
    </row>
    <row r="49" spans="1:10" s="14" customFormat="1" ht="14.85" customHeight="1">
      <c r="A49" s="57" t="s">
        <v>240</v>
      </c>
      <c r="B49" s="186"/>
      <c r="C49" s="989"/>
      <c r="D49" s="990"/>
      <c r="E49" s="991"/>
      <c r="F49" s="992"/>
      <c r="G49" s="989"/>
      <c r="H49" s="990"/>
      <c r="I49" s="991"/>
      <c r="J49" s="992"/>
    </row>
    <row r="50" spans="1:10" ht="14.85" customHeight="1">
      <c r="A50" s="53" t="s">
        <v>262</v>
      </c>
      <c r="B50" s="65" t="s">
        <v>556</v>
      </c>
      <c r="C50" s="993">
        <v>74.3</v>
      </c>
      <c r="D50" s="994">
        <v>68.7</v>
      </c>
      <c r="E50" s="995">
        <v>5.6</v>
      </c>
      <c r="F50" s="129">
        <v>8.1000000000000003E-2</v>
      </c>
      <c r="G50" s="993">
        <v>76.7</v>
      </c>
      <c r="H50" s="994">
        <v>68.7</v>
      </c>
      <c r="I50" s="995">
        <v>8</v>
      </c>
      <c r="J50" s="996">
        <v>0.11600000000000001</v>
      </c>
    </row>
    <row r="51" spans="1:10" ht="14.85" customHeight="1">
      <c r="A51" s="53" t="s">
        <v>263</v>
      </c>
      <c r="B51" s="67" t="s">
        <v>556</v>
      </c>
      <c r="C51" s="993">
        <v>67</v>
      </c>
      <c r="D51" s="994">
        <v>64</v>
      </c>
      <c r="E51" s="995">
        <v>3</v>
      </c>
      <c r="F51" s="983">
        <v>4.7E-2</v>
      </c>
      <c r="G51" s="993">
        <v>69</v>
      </c>
      <c r="H51" s="994">
        <v>61</v>
      </c>
      <c r="I51" s="995">
        <v>8</v>
      </c>
      <c r="J51" s="996">
        <v>0.13100000000000001</v>
      </c>
    </row>
    <row r="52" spans="1:10" ht="14.85" customHeight="1">
      <c r="A52" s="1037" t="s">
        <v>753</v>
      </c>
    </row>
    <row r="54" spans="1:10" s="222" customFormat="1" ht="14.85" customHeight="1">
      <c r="A54" s="43" t="s">
        <v>10</v>
      </c>
    </row>
  </sheetData>
  <mergeCells count="5">
    <mergeCell ref="A19:F19"/>
    <mergeCell ref="A2:C2"/>
    <mergeCell ref="D2:F2"/>
    <mergeCell ref="A4:F4"/>
    <mergeCell ref="G2:I2"/>
  </mergeCells>
  <pageMargins left="0.7" right="0.7" top="0.75" bottom="0.75" header="0.3" footer="0.3"/>
  <pageSetup paperSize="9" orientation="portrait" r:id="rId1"/>
  <ignoredErrors>
    <ignoredError sqref="E24:J24 E28:J28 G22:I22 E25:H25 D37:I4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9E6A-CC8D-49B1-8F6E-B2D168CE859E}">
  <sheetPr codeName="Sheet12"/>
  <dimension ref="A1:C46"/>
  <sheetViews>
    <sheetView zoomScaleNormal="100" workbookViewId="0"/>
  </sheetViews>
  <sheetFormatPr defaultColWidth="9.140625" defaultRowHeight="14.85" customHeight="1"/>
  <cols>
    <col min="1" max="1" width="64.85546875" style="21" customWidth="1"/>
    <col min="2" max="3" width="13.140625" style="8" customWidth="1"/>
    <col min="4" max="4" width="9.140625" style="8"/>
    <col min="5" max="5" width="7.85546875" style="8" customWidth="1"/>
    <col min="6" max="8" width="9.140625" style="8"/>
    <col min="9" max="9" width="10.42578125" style="8" bestFit="1" customWidth="1"/>
    <col min="10" max="16384" width="9.140625" style="8"/>
  </cols>
  <sheetData>
    <row r="1" spans="1:3" ht="40.35" customHeight="1">
      <c r="A1" s="56" t="s">
        <v>10</v>
      </c>
      <c r="B1" s="62"/>
      <c r="C1" s="56"/>
    </row>
    <row r="2" spans="1:3" ht="39.75" customHeight="1" thickBot="1">
      <c r="A2" s="1264" t="s">
        <v>769</v>
      </c>
      <c r="B2" s="1264"/>
      <c r="C2" s="42"/>
    </row>
    <row r="3" spans="1:3" ht="14.85" customHeight="1">
      <c r="A3" s="489"/>
      <c r="B3" s="489"/>
      <c r="C3" s="489"/>
    </row>
    <row r="4" spans="1:3" ht="14.85" customHeight="1">
      <c r="A4" s="189" t="s">
        <v>11</v>
      </c>
      <c r="B4" s="72"/>
      <c r="C4" s="72"/>
    </row>
    <row r="5" spans="1:3" ht="12.75">
      <c r="A5" s="184"/>
      <c r="B5" s="184" t="s">
        <v>711</v>
      </c>
      <c r="C5" s="184" t="s">
        <v>712</v>
      </c>
    </row>
    <row r="6" spans="1:3" ht="12.75">
      <c r="A6" s="738" t="s">
        <v>302</v>
      </c>
      <c r="B6" s="693">
        <v>2473</v>
      </c>
      <c r="C6" s="694">
        <v>2295.6</v>
      </c>
    </row>
    <row r="7" spans="1:3" ht="12.75">
      <c r="A7" s="738" t="s">
        <v>303</v>
      </c>
      <c r="B7" s="693">
        <v>24.7</v>
      </c>
      <c r="C7" s="694">
        <v>11.4</v>
      </c>
    </row>
    <row r="8" spans="1:3" ht="12.75">
      <c r="A8" s="688" t="s">
        <v>16</v>
      </c>
      <c r="B8" s="689">
        <v>2497.6999999999998</v>
      </c>
      <c r="C8" s="690">
        <v>2307</v>
      </c>
    </row>
    <row r="9" spans="1:3" ht="12.75">
      <c r="A9" s="738" t="s">
        <v>106</v>
      </c>
      <c r="B9" s="693">
        <v>-1625.1</v>
      </c>
      <c r="C9" s="694">
        <v>-1444.7</v>
      </c>
    </row>
    <row r="10" spans="1:3" ht="12.75">
      <c r="A10" s="738" t="s">
        <v>107</v>
      </c>
      <c r="B10" s="693">
        <v>-189.1</v>
      </c>
      <c r="C10" s="694">
        <v>-163.1</v>
      </c>
    </row>
    <row r="11" spans="1:3" ht="12.75">
      <c r="A11" s="738" t="s">
        <v>304</v>
      </c>
      <c r="B11" s="693">
        <v>-77.5</v>
      </c>
      <c r="C11" s="694">
        <v>-66.5</v>
      </c>
    </row>
    <row r="12" spans="1:3" ht="12.75">
      <c r="A12" s="738" t="s">
        <v>109</v>
      </c>
      <c r="B12" s="693">
        <v>-123.9</v>
      </c>
      <c r="C12" s="694">
        <v>-100</v>
      </c>
    </row>
    <row r="13" spans="1:3" ht="12.75">
      <c r="A13" s="716" t="s">
        <v>305</v>
      </c>
      <c r="B13" s="714">
        <v>-2015.6</v>
      </c>
      <c r="C13" s="715">
        <v>-1774.3</v>
      </c>
    </row>
    <row r="14" spans="1:3" s="14" customFormat="1" ht="12.75">
      <c r="A14" s="716" t="s">
        <v>110</v>
      </c>
      <c r="B14" s="714">
        <v>482.1</v>
      </c>
      <c r="C14" s="715">
        <v>532.70000000000005</v>
      </c>
    </row>
    <row r="15" spans="1:3" ht="12.75">
      <c r="A15" s="746" t="s">
        <v>25</v>
      </c>
      <c r="B15" s="693">
        <v>-219.8</v>
      </c>
      <c r="C15" s="694">
        <v>-178.3</v>
      </c>
    </row>
    <row r="16" spans="1:3" ht="25.5">
      <c r="A16" s="739" t="s">
        <v>26</v>
      </c>
      <c r="B16" s="717">
        <v>-10.9</v>
      </c>
      <c r="C16" s="718">
        <v>-4.4000000000000004</v>
      </c>
    </row>
    <row r="17" spans="1:3" ht="12.75">
      <c r="A17" s="747" t="s">
        <v>306</v>
      </c>
      <c r="B17" s="723">
        <v>251.4</v>
      </c>
      <c r="C17" s="724">
        <v>350</v>
      </c>
    </row>
    <row r="18" spans="1:3" ht="12.75">
      <c r="A18" s="746" t="s">
        <v>307</v>
      </c>
      <c r="B18" s="693">
        <v>11</v>
      </c>
      <c r="C18" s="694">
        <v>23.2</v>
      </c>
    </row>
    <row r="19" spans="1:3" ht="12.75">
      <c r="A19" s="738" t="s">
        <v>308</v>
      </c>
      <c r="B19" s="693">
        <v>-72.3</v>
      </c>
      <c r="C19" s="694">
        <v>-64.900000000000006</v>
      </c>
    </row>
    <row r="20" spans="1:3" ht="12.75">
      <c r="A20" s="748" t="s">
        <v>28</v>
      </c>
      <c r="B20" s="750">
        <v>-61.3</v>
      </c>
      <c r="C20" s="751">
        <v>-41.7</v>
      </c>
    </row>
    <row r="21" spans="1:3" ht="12.75">
      <c r="A21" s="748" t="s">
        <v>309</v>
      </c>
      <c r="B21" s="750">
        <v>190.1</v>
      </c>
      <c r="C21" s="751">
        <v>308.3</v>
      </c>
    </row>
    <row r="22" spans="1:3" ht="12.75">
      <c r="A22" s="746" t="s">
        <v>29</v>
      </c>
      <c r="B22" s="717">
        <v>-26.2</v>
      </c>
      <c r="C22" s="718">
        <v>-32.1</v>
      </c>
    </row>
    <row r="23" spans="1:3" ht="12.75">
      <c r="A23" s="749" t="s">
        <v>310</v>
      </c>
      <c r="B23" s="704">
        <v>163.9</v>
      </c>
      <c r="C23" s="705">
        <v>276.2</v>
      </c>
    </row>
    <row r="24" spans="1:3" ht="12.75">
      <c r="A24" s="707" t="s">
        <v>311</v>
      </c>
      <c r="B24" s="693"/>
      <c r="C24" s="694"/>
    </row>
    <row r="25" spans="1:3" ht="12.75">
      <c r="A25" s="738" t="s">
        <v>312</v>
      </c>
      <c r="B25" s="693">
        <v>163.9</v>
      </c>
      <c r="C25" s="694">
        <v>276.2</v>
      </c>
    </row>
    <row r="26" spans="1:3" ht="12.75">
      <c r="A26" s="738" t="s">
        <v>313</v>
      </c>
      <c r="B26" s="693" t="s">
        <v>18</v>
      </c>
      <c r="C26" s="694" t="s">
        <v>18</v>
      </c>
    </row>
    <row r="27" spans="1:3" ht="12.75">
      <c r="B27" s="693"/>
      <c r="C27" s="694"/>
    </row>
    <row r="28" spans="1:3" ht="12.75">
      <c r="A28" s="748" t="s">
        <v>314</v>
      </c>
      <c r="B28" s="752">
        <v>2.2599999999999998</v>
      </c>
      <c r="C28" s="753">
        <v>3.82</v>
      </c>
    </row>
    <row r="29" spans="1:3" ht="12.75">
      <c r="A29" s="748" t="s">
        <v>315</v>
      </c>
      <c r="B29" s="754">
        <v>72388960</v>
      </c>
      <c r="C29" s="755">
        <v>72388960</v>
      </c>
    </row>
    <row r="30" spans="1:3" ht="12.75">
      <c r="A30" s="440"/>
      <c r="B30" s="441"/>
      <c r="C30" s="442"/>
    </row>
    <row r="31" spans="1:3" ht="12.75">
      <c r="A31" s="190" t="s">
        <v>310</v>
      </c>
      <c r="B31" s="704">
        <v>163.9</v>
      </c>
      <c r="C31" s="705">
        <v>276.2</v>
      </c>
    </row>
    <row r="32" spans="1:3" ht="12.75">
      <c r="A32" s="68" t="s">
        <v>316</v>
      </c>
      <c r="B32" s="693">
        <v>-0.1</v>
      </c>
      <c r="C32" s="694">
        <v>-0.2</v>
      </c>
    </row>
    <row r="33" spans="1:3" ht="12.75">
      <c r="A33" s="68" t="s">
        <v>567</v>
      </c>
      <c r="B33" s="693" t="s">
        <v>18</v>
      </c>
      <c r="C33" s="694" t="s">
        <v>18</v>
      </c>
    </row>
    <row r="34" spans="1:3" ht="25.5">
      <c r="A34" s="190" t="s">
        <v>317</v>
      </c>
      <c r="B34" s="704">
        <v>-0.1</v>
      </c>
      <c r="C34" s="705">
        <v>-0.2</v>
      </c>
    </row>
    <row r="35" spans="1:3" ht="25.5">
      <c r="A35" s="66" t="s">
        <v>318</v>
      </c>
      <c r="B35" s="693">
        <v>7.8</v>
      </c>
      <c r="C35" s="694">
        <v>-3.4</v>
      </c>
    </row>
    <row r="36" spans="1:3" ht="12.75">
      <c r="A36" s="66" t="s">
        <v>319</v>
      </c>
      <c r="B36" s="693">
        <v>-6.7</v>
      </c>
      <c r="C36" s="694">
        <v>1.8</v>
      </c>
    </row>
    <row r="37" spans="1:3" ht="12.75">
      <c r="A37" s="68" t="s">
        <v>320</v>
      </c>
      <c r="B37" s="725">
        <v>2.8</v>
      </c>
      <c r="C37" s="726">
        <v>5.3</v>
      </c>
    </row>
    <row r="38" spans="1:3" ht="25.5">
      <c r="A38" s="161" t="s">
        <v>321</v>
      </c>
      <c r="B38" s="704">
        <v>3.9</v>
      </c>
      <c r="C38" s="705">
        <v>3.7</v>
      </c>
    </row>
    <row r="39" spans="1:3" ht="12.75">
      <c r="A39" s="161" t="s">
        <v>322</v>
      </c>
      <c r="B39" s="721">
        <v>3.8</v>
      </c>
      <c r="C39" s="722">
        <v>3.5</v>
      </c>
    </row>
    <row r="40" spans="1:3" ht="12.75">
      <c r="A40" s="168" t="s">
        <v>323</v>
      </c>
      <c r="B40" s="704">
        <v>167.7</v>
      </c>
      <c r="C40" s="705">
        <v>279.7</v>
      </c>
    </row>
    <row r="41" spans="1:3" ht="14.1" customHeight="1">
      <c r="A41" s="53" t="s">
        <v>311</v>
      </c>
      <c r="B41" s="693"/>
      <c r="C41" s="694"/>
    </row>
    <row r="42" spans="1:3" ht="12.75">
      <c r="A42" s="66" t="s">
        <v>312</v>
      </c>
      <c r="B42" s="693">
        <v>167.7</v>
      </c>
      <c r="C42" s="694">
        <v>279.7</v>
      </c>
    </row>
    <row r="43" spans="1:3" ht="14.85" customHeight="1">
      <c r="A43" s="66" t="s">
        <v>313</v>
      </c>
      <c r="B43" s="703" t="s">
        <v>18</v>
      </c>
      <c r="C43" s="710" t="s">
        <v>18</v>
      </c>
    </row>
    <row r="46" spans="1:3" s="222" customFormat="1" ht="14.85" customHeight="1">
      <c r="A46" s="43" t="s">
        <v>10</v>
      </c>
      <c r="B46" s="487"/>
      <c r="C46" s="487"/>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0865-933C-4664-A894-A521B917818C}">
  <dimension ref="A1:C57"/>
  <sheetViews>
    <sheetView zoomScaleNormal="100" workbookViewId="0"/>
  </sheetViews>
  <sheetFormatPr defaultColWidth="9.140625" defaultRowHeight="14.85" customHeight="1"/>
  <cols>
    <col min="1" max="1" width="49.42578125" style="21" customWidth="1"/>
    <col min="2" max="3" width="17.28515625" style="8" customWidth="1"/>
    <col min="4" max="4" width="9.140625" style="8"/>
    <col min="5" max="5" width="63.5703125" style="8" customWidth="1"/>
    <col min="6" max="16384" width="9.140625" style="8"/>
  </cols>
  <sheetData>
    <row r="1" spans="1:3" s="2" customFormat="1" ht="39.75" customHeight="1">
      <c r="A1" s="56" t="s">
        <v>10</v>
      </c>
      <c r="B1" s="62"/>
      <c r="C1" s="56"/>
    </row>
    <row r="2" spans="1:3" ht="39.75" customHeight="1" thickBot="1">
      <c r="A2" s="311" t="s">
        <v>770</v>
      </c>
      <c r="B2" s="311"/>
      <c r="C2" s="311"/>
    </row>
    <row r="3" spans="1:3" ht="14.85" customHeight="1">
      <c r="A3" s="489"/>
      <c r="B3" s="489"/>
      <c r="C3" s="489"/>
    </row>
    <row r="4" spans="1:3" ht="14.85" customHeight="1">
      <c r="A4" s="189" t="s">
        <v>264</v>
      </c>
      <c r="B4" s="72"/>
      <c r="C4" s="72"/>
    </row>
    <row r="5" spans="1:3" ht="25.5" customHeight="1">
      <c r="A5" s="184"/>
      <c r="B5" s="184" t="s">
        <v>774</v>
      </c>
      <c r="C5" s="184" t="s">
        <v>526</v>
      </c>
    </row>
    <row r="6" spans="1:3" ht="14.85" customHeight="1">
      <c r="A6" s="57" t="s">
        <v>265</v>
      </c>
      <c r="B6" s="49"/>
      <c r="C6" s="50"/>
    </row>
    <row r="7" spans="1:3" ht="12.75">
      <c r="A7" s="738" t="s">
        <v>266</v>
      </c>
      <c r="B7" s="693">
        <v>293.2</v>
      </c>
      <c r="C7" s="694">
        <v>305.8</v>
      </c>
    </row>
    <row r="8" spans="1:3" ht="12.75">
      <c r="A8" s="738" t="s">
        <v>267</v>
      </c>
      <c r="B8" s="693">
        <v>4699.2</v>
      </c>
      <c r="C8" s="694">
        <v>4027.4</v>
      </c>
    </row>
    <row r="9" spans="1:3" ht="12.75">
      <c r="A9" s="738" t="s">
        <v>268</v>
      </c>
      <c r="B9" s="693">
        <v>123.5</v>
      </c>
      <c r="C9" s="694">
        <v>77.599999999999994</v>
      </c>
    </row>
    <row r="10" spans="1:3" ht="12.75">
      <c r="A10" s="738" t="s">
        <v>269</v>
      </c>
      <c r="B10" s="693">
        <v>39.700000000000003</v>
      </c>
      <c r="C10" s="694">
        <v>236.1</v>
      </c>
    </row>
    <row r="11" spans="1:3" ht="12.75">
      <c r="A11" s="738" t="s">
        <v>270</v>
      </c>
      <c r="B11" s="693">
        <v>4.4000000000000004</v>
      </c>
      <c r="C11" s="694">
        <v>6.6</v>
      </c>
    </row>
    <row r="12" spans="1:3" ht="12.75">
      <c r="A12" s="738" t="s">
        <v>271</v>
      </c>
      <c r="B12" s="693">
        <v>20.5</v>
      </c>
      <c r="C12" s="694">
        <v>27.4</v>
      </c>
    </row>
    <row r="13" spans="1:3" ht="12.75">
      <c r="A13" s="738" t="s">
        <v>272</v>
      </c>
      <c r="B13" s="693">
        <v>31.3</v>
      </c>
      <c r="C13" s="694">
        <v>35.200000000000003</v>
      </c>
    </row>
    <row r="14" spans="1:3" ht="12.75">
      <c r="A14" s="738" t="s">
        <v>273</v>
      </c>
      <c r="B14" s="693">
        <v>19.5</v>
      </c>
      <c r="C14" s="694">
        <v>4</v>
      </c>
    </row>
    <row r="15" spans="1:3" ht="12.75">
      <c r="A15" s="739" t="s">
        <v>274</v>
      </c>
      <c r="B15" s="725">
        <v>49.1</v>
      </c>
      <c r="C15" s="726">
        <v>31.9</v>
      </c>
    </row>
    <row r="16" spans="1:3" ht="12.75">
      <c r="A16" s="190" t="s">
        <v>70</v>
      </c>
      <c r="B16" s="704">
        <v>5280.4</v>
      </c>
      <c r="C16" s="705">
        <v>4752</v>
      </c>
    </row>
    <row r="17" spans="1:3" ht="12.75">
      <c r="A17" s="738" t="s">
        <v>275</v>
      </c>
      <c r="B17" s="693">
        <v>240</v>
      </c>
      <c r="C17" s="694">
        <v>247.7</v>
      </c>
    </row>
    <row r="18" spans="1:3" ht="25.5">
      <c r="A18" s="738" t="s">
        <v>276</v>
      </c>
      <c r="B18" s="693">
        <v>14.6</v>
      </c>
      <c r="C18" s="694">
        <v>17.100000000000001</v>
      </c>
    </row>
    <row r="19" spans="1:3" ht="12.75">
      <c r="A19" s="738" t="s">
        <v>277</v>
      </c>
      <c r="B19" s="693">
        <v>272.2</v>
      </c>
      <c r="C19" s="694">
        <v>294</v>
      </c>
    </row>
    <row r="20" spans="1:3" ht="12.75">
      <c r="A20" s="738" t="s">
        <v>278</v>
      </c>
      <c r="B20" s="693">
        <v>161.1</v>
      </c>
      <c r="C20" s="694">
        <v>145.19999999999999</v>
      </c>
    </row>
    <row r="21" spans="1:3" ht="12.75">
      <c r="A21" s="66" t="s">
        <v>272</v>
      </c>
      <c r="B21" s="693" t="s">
        <v>18</v>
      </c>
      <c r="C21" s="694" t="s">
        <v>18</v>
      </c>
    </row>
    <row r="22" spans="1:3" ht="12.75">
      <c r="A22" s="738" t="s">
        <v>279</v>
      </c>
      <c r="B22" s="693">
        <v>7.2</v>
      </c>
      <c r="C22" s="694">
        <v>9.4</v>
      </c>
    </row>
    <row r="23" spans="1:3" ht="12.75">
      <c r="A23" s="738" t="s">
        <v>280</v>
      </c>
      <c r="B23" s="693">
        <v>1.1000000000000001</v>
      </c>
      <c r="C23" s="694">
        <v>5.5</v>
      </c>
    </row>
    <row r="24" spans="1:3" ht="12.75">
      <c r="A24" s="738" t="s">
        <v>79</v>
      </c>
      <c r="B24" s="693">
        <v>296.3</v>
      </c>
      <c r="C24" s="694">
        <v>234.5</v>
      </c>
    </row>
    <row r="25" spans="1:3" ht="12.75">
      <c r="A25" s="738" t="s">
        <v>281</v>
      </c>
      <c r="B25" s="693">
        <v>6</v>
      </c>
      <c r="C25" s="694">
        <v>0.6</v>
      </c>
    </row>
    <row r="26" spans="1:3" ht="12.75">
      <c r="A26" s="190" t="s">
        <v>282</v>
      </c>
      <c r="B26" s="704">
        <v>998.5</v>
      </c>
      <c r="C26" s="705">
        <v>954</v>
      </c>
    </row>
    <row r="27" spans="1:3" ht="12.75">
      <c r="A27" s="191" t="s">
        <v>283</v>
      </c>
      <c r="B27" s="704">
        <v>6278.9</v>
      </c>
      <c r="C27" s="705">
        <v>5706</v>
      </c>
    </row>
    <row r="28" spans="1:3" ht="12.75">
      <c r="A28" s="688" t="s">
        <v>284</v>
      </c>
      <c r="B28" s="49"/>
      <c r="C28" s="50"/>
    </row>
    <row r="29" spans="1:3" ht="12.75">
      <c r="A29" s="738" t="s">
        <v>285</v>
      </c>
      <c r="B29" s="693">
        <v>1616.4</v>
      </c>
      <c r="C29" s="694">
        <v>1616.4</v>
      </c>
    </row>
    <row r="30" spans="1:3" ht="12.75">
      <c r="A30" s="738" t="s">
        <v>286</v>
      </c>
      <c r="B30" s="693">
        <v>264.3</v>
      </c>
      <c r="C30" s="694">
        <v>258.7</v>
      </c>
    </row>
    <row r="31" spans="1:3" ht="12.75">
      <c r="A31" s="738" t="s">
        <v>287</v>
      </c>
      <c r="B31" s="693">
        <v>616.1</v>
      </c>
      <c r="C31" s="694">
        <v>561.70000000000005</v>
      </c>
    </row>
    <row r="32" spans="1:3" ht="25.5">
      <c r="A32" s="688" t="s">
        <v>626</v>
      </c>
      <c r="B32" s="689">
        <v>2494.6999999999998</v>
      </c>
      <c r="C32" s="690">
        <v>2436.8000000000002</v>
      </c>
    </row>
    <row r="33" spans="1:3" ht="12.75">
      <c r="A33" s="739" t="s">
        <v>288</v>
      </c>
      <c r="B33" s="717" t="s">
        <v>18</v>
      </c>
      <c r="C33" s="718" t="s">
        <v>18</v>
      </c>
    </row>
    <row r="34" spans="1:3" ht="12.75">
      <c r="A34" s="706" t="s">
        <v>77</v>
      </c>
      <c r="B34" s="704">
        <v>2494.6999999999998</v>
      </c>
      <c r="C34" s="705">
        <v>2436.8000000000002</v>
      </c>
    </row>
    <row r="35" spans="1:3" ht="12.75">
      <c r="A35" s="738" t="s">
        <v>289</v>
      </c>
      <c r="B35" s="740">
        <v>1888.1</v>
      </c>
      <c r="C35" s="741">
        <v>1711.6</v>
      </c>
    </row>
    <row r="36" spans="1:3" ht="12.75">
      <c r="A36" s="738" t="s">
        <v>290</v>
      </c>
      <c r="B36" s="693">
        <v>97.8</v>
      </c>
      <c r="C36" s="694">
        <v>68.099999999999994</v>
      </c>
    </row>
    <row r="37" spans="1:3" ht="12.75">
      <c r="A37" s="738" t="s">
        <v>72</v>
      </c>
      <c r="B37" s="693">
        <v>272.5</v>
      </c>
      <c r="C37" s="694">
        <v>287.5</v>
      </c>
    </row>
    <row r="38" spans="1:3" ht="12.75">
      <c r="A38" s="738" t="s">
        <v>74</v>
      </c>
      <c r="B38" s="693">
        <v>90.3</v>
      </c>
      <c r="C38" s="694">
        <v>84.7</v>
      </c>
    </row>
    <row r="39" spans="1:3" ht="12.75">
      <c r="A39" s="738" t="s">
        <v>291</v>
      </c>
      <c r="B39" s="693">
        <v>160.30000000000001</v>
      </c>
      <c r="C39" s="694">
        <v>100.5</v>
      </c>
    </row>
    <row r="40" spans="1:3" ht="12.75">
      <c r="A40" s="738" t="s">
        <v>73</v>
      </c>
      <c r="B40" s="693">
        <v>342.4</v>
      </c>
      <c r="C40" s="694">
        <v>289.89999999999998</v>
      </c>
    </row>
    <row r="41" spans="1:3" ht="12.75">
      <c r="A41" s="739" t="s">
        <v>292</v>
      </c>
      <c r="B41" s="725">
        <v>24.4</v>
      </c>
      <c r="C41" s="726">
        <v>18.2</v>
      </c>
    </row>
    <row r="42" spans="1:3" ht="12.75">
      <c r="A42" s="706" t="s">
        <v>293</v>
      </c>
      <c r="B42" s="742">
        <v>2875.8</v>
      </c>
      <c r="C42" s="743">
        <v>2560.4999999999995</v>
      </c>
    </row>
    <row r="43" spans="1:3" ht="12.75">
      <c r="A43" s="738" t="s">
        <v>294</v>
      </c>
      <c r="B43" s="740">
        <v>212.7</v>
      </c>
      <c r="C43" s="741">
        <v>61.1</v>
      </c>
    </row>
    <row r="44" spans="1:3" ht="12.75">
      <c r="A44" s="738" t="s">
        <v>87</v>
      </c>
      <c r="B44" s="693">
        <v>9.8000000000000007</v>
      </c>
      <c r="C44" s="694">
        <v>6</v>
      </c>
    </row>
    <row r="45" spans="1:3" ht="12.75">
      <c r="A45" s="738" t="s">
        <v>295</v>
      </c>
      <c r="B45" s="693">
        <v>220.7</v>
      </c>
      <c r="C45" s="694">
        <v>246.1</v>
      </c>
    </row>
    <row r="46" spans="1:3" ht="12.75">
      <c r="A46" s="738" t="s">
        <v>296</v>
      </c>
      <c r="B46" s="693">
        <v>106.9</v>
      </c>
      <c r="C46" s="694">
        <v>75.5</v>
      </c>
    </row>
    <row r="47" spans="1:3" ht="12.75">
      <c r="A47" s="738" t="s">
        <v>297</v>
      </c>
      <c r="B47" s="693">
        <v>28.2</v>
      </c>
      <c r="C47" s="694">
        <v>16.100000000000001</v>
      </c>
    </row>
    <row r="48" spans="1:3" ht="12.75">
      <c r="A48" s="738" t="s">
        <v>291</v>
      </c>
      <c r="B48" s="693">
        <v>60.4</v>
      </c>
      <c r="C48" s="694">
        <v>28.5</v>
      </c>
    </row>
    <row r="49" spans="1:3" ht="12.75">
      <c r="A49" s="738" t="s">
        <v>73</v>
      </c>
      <c r="B49" s="693">
        <v>17.2</v>
      </c>
      <c r="C49" s="694">
        <v>20.6</v>
      </c>
    </row>
    <row r="50" spans="1:3" ht="12.75">
      <c r="A50" s="739" t="s">
        <v>298</v>
      </c>
      <c r="B50" s="725">
        <v>252.5</v>
      </c>
      <c r="C50" s="726">
        <v>254.8</v>
      </c>
    </row>
    <row r="51" spans="1:3" ht="12.75">
      <c r="A51" s="172" t="s">
        <v>299</v>
      </c>
      <c r="B51" s="742">
        <v>908.4</v>
      </c>
      <c r="C51" s="743">
        <v>708.7</v>
      </c>
    </row>
    <row r="52" spans="1:3" ht="12.75">
      <c r="A52" s="190" t="s">
        <v>300</v>
      </c>
      <c r="B52" s="744">
        <v>3784.2</v>
      </c>
      <c r="C52" s="745">
        <v>3269.2</v>
      </c>
    </row>
    <row r="53" spans="1:3" ht="12.75">
      <c r="A53" s="168" t="s">
        <v>301</v>
      </c>
      <c r="B53" s="704">
        <v>6278.9</v>
      </c>
      <c r="C53" s="705">
        <v>5706</v>
      </c>
    </row>
    <row r="55" spans="1:3" ht="14.85" customHeight="1">
      <c r="A55" s="117"/>
      <c r="B55" s="6"/>
      <c r="C55" s="6"/>
    </row>
    <row r="56" spans="1:3" ht="14.85" customHeight="1">
      <c r="A56" s="25"/>
      <c r="B56" s="6"/>
      <c r="C56" s="6"/>
    </row>
    <row r="57" spans="1:3" ht="14.85" customHeight="1">
      <c r="A57" s="43" t="s">
        <v>10</v>
      </c>
      <c r="B57" s="6"/>
      <c r="C57" s="6"/>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2A1E-3D69-49B9-ABE0-B853A18F9DDD}">
  <sheetPr codeName="Sheet13">
    <pageSetUpPr autoPageBreaks="0"/>
  </sheetPr>
  <dimension ref="A1:C57"/>
  <sheetViews>
    <sheetView zoomScaleNormal="100" workbookViewId="0"/>
  </sheetViews>
  <sheetFormatPr defaultColWidth="9.140625" defaultRowHeight="14.85" customHeight="1"/>
  <cols>
    <col min="1" max="1" width="55.5703125" style="21" customWidth="1"/>
    <col min="2" max="3" width="13.140625" style="8" customWidth="1"/>
    <col min="4" max="4" width="9.140625" style="8"/>
    <col min="5" max="5" width="8.140625" style="8" customWidth="1"/>
    <col min="6" max="7" width="8.85546875" style="8" customWidth="1"/>
    <col min="8" max="16384" width="9.140625" style="8"/>
  </cols>
  <sheetData>
    <row r="1" spans="1:3" s="2" customFormat="1" ht="39.75" customHeight="1">
      <c r="A1" s="56" t="s">
        <v>10</v>
      </c>
      <c r="B1" s="62"/>
      <c r="C1" s="56"/>
    </row>
    <row r="2" spans="1:3" ht="39.75" customHeight="1" thickBot="1">
      <c r="A2" s="1264" t="s">
        <v>771</v>
      </c>
      <c r="B2" s="1264"/>
      <c r="C2" s="42"/>
    </row>
    <row r="3" spans="1:3" ht="14.85" customHeight="1">
      <c r="A3" s="488"/>
      <c r="B3" s="489"/>
      <c r="C3" s="489"/>
    </row>
    <row r="4" spans="1:3" ht="14.85" customHeight="1">
      <c r="A4" s="189" t="s">
        <v>324</v>
      </c>
      <c r="B4" s="72"/>
      <c r="C4" s="72"/>
    </row>
    <row r="5" spans="1:3" ht="12.75">
      <c r="A5" s="456"/>
      <c r="B5" s="184" t="s">
        <v>711</v>
      </c>
      <c r="C5" s="184" t="s">
        <v>388</v>
      </c>
    </row>
    <row r="6" spans="1:3" ht="12.75">
      <c r="A6" s="69" t="s">
        <v>310</v>
      </c>
      <c r="B6" s="693">
        <v>163.9</v>
      </c>
      <c r="C6" s="694">
        <v>276.2</v>
      </c>
    </row>
    <row r="7" spans="1:3" ht="12.75">
      <c r="A7" s="688" t="s">
        <v>325</v>
      </c>
      <c r="B7" s="689"/>
      <c r="C7" s="690"/>
    </row>
    <row r="8" spans="1:3" ht="12.75">
      <c r="A8" s="738" t="s">
        <v>326</v>
      </c>
      <c r="B8" s="693">
        <v>237.3</v>
      </c>
      <c r="C8" s="694">
        <v>195.2</v>
      </c>
    </row>
    <row r="9" spans="1:3" ht="12.75">
      <c r="A9" s="738" t="s">
        <v>327</v>
      </c>
      <c r="B9" s="693">
        <v>-17.5</v>
      </c>
      <c r="C9" s="694">
        <v>-16.899999999999999</v>
      </c>
    </row>
    <row r="10" spans="1:3" ht="25.5">
      <c r="A10" s="738" t="s">
        <v>744</v>
      </c>
      <c r="B10" s="693">
        <v>17.7</v>
      </c>
      <c r="C10" s="694">
        <v>1.8</v>
      </c>
    </row>
    <row r="11" spans="1:3" ht="25.5">
      <c r="A11" s="738" t="s">
        <v>745</v>
      </c>
      <c r="B11" s="693">
        <v>-1.8</v>
      </c>
      <c r="C11" s="694" t="s">
        <v>18</v>
      </c>
    </row>
    <row r="12" spans="1:3" ht="12.75">
      <c r="A12" s="738" t="s">
        <v>328</v>
      </c>
      <c r="B12" s="693">
        <v>-15</v>
      </c>
      <c r="C12" s="694">
        <v>-1.4</v>
      </c>
    </row>
    <row r="13" spans="1:3" ht="12.75">
      <c r="A13" s="738" t="s">
        <v>568</v>
      </c>
      <c r="B13" s="693">
        <v>8.3000000000000007</v>
      </c>
      <c r="C13" s="694">
        <v>5.7</v>
      </c>
    </row>
    <row r="14" spans="1:3" ht="12.75">
      <c r="A14" s="738" t="s">
        <v>329</v>
      </c>
      <c r="B14" s="693">
        <v>26.2</v>
      </c>
      <c r="C14" s="694">
        <v>32.1</v>
      </c>
    </row>
    <row r="15" spans="1:3" ht="12.75">
      <c r="A15" s="738" t="s">
        <v>330</v>
      </c>
      <c r="B15" s="693">
        <v>73.8</v>
      </c>
      <c r="C15" s="694">
        <v>43.4</v>
      </c>
    </row>
    <row r="16" spans="1:3" ht="25.5">
      <c r="A16" s="738" t="s">
        <v>746</v>
      </c>
      <c r="B16" s="693">
        <v>2.2000000000000002</v>
      </c>
      <c r="C16" s="694">
        <v>-13.2</v>
      </c>
    </row>
    <row r="17" spans="1:3" ht="12.75">
      <c r="A17" s="738" t="s">
        <v>747</v>
      </c>
      <c r="B17" s="693">
        <v>-0.2</v>
      </c>
      <c r="C17" s="694" t="s">
        <v>18</v>
      </c>
    </row>
    <row r="18" spans="1:3" ht="25.5">
      <c r="A18" s="738" t="s">
        <v>331</v>
      </c>
      <c r="B18" s="693">
        <v>6.4</v>
      </c>
      <c r="C18" s="694">
        <v>5.5</v>
      </c>
    </row>
    <row r="19" spans="1:3" ht="12.75">
      <c r="A19" s="738" t="s">
        <v>332</v>
      </c>
      <c r="B19" s="693">
        <v>-11</v>
      </c>
      <c r="C19" s="694">
        <v>-14</v>
      </c>
    </row>
    <row r="20" spans="1:3" ht="12.75">
      <c r="A20" s="746" t="s">
        <v>333</v>
      </c>
      <c r="B20" s="693">
        <v>52</v>
      </c>
      <c r="C20" s="694">
        <v>46.6</v>
      </c>
    </row>
    <row r="21" spans="1:3" ht="12.75">
      <c r="A21" s="746" t="s">
        <v>334</v>
      </c>
      <c r="B21" s="693">
        <v>12</v>
      </c>
      <c r="C21" s="694">
        <v>4</v>
      </c>
    </row>
    <row r="22" spans="1:3" ht="12.75">
      <c r="A22" s="746" t="s">
        <v>748</v>
      </c>
      <c r="B22" s="693">
        <v>0.4</v>
      </c>
      <c r="C22" s="694">
        <v>-0.7</v>
      </c>
    </row>
    <row r="23" spans="1:3" ht="12.75">
      <c r="A23" s="756" t="s">
        <v>335</v>
      </c>
      <c r="B23" s="760"/>
      <c r="C23" s="761"/>
    </row>
    <row r="24" spans="1:3" ht="15" customHeight="1">
      <c r="A24" s="738" t="s">
        <v>336</v>
      </c>
      <c r="B24" s="693">
        <v>28.8</v>
      </c>
      <c r="C24" s="694">
        <v>21.7</v>
      </c>
    </row>
    <row r="25" spans="1:3" ht="25.5">
      <c r="A25" s="738" t="s">
        <v>337</v>
      </c>
      <c r="B25" s="693">
        <v>6.3</v>
      </c>
      <c r="C25" s="694">
        <v>48</v>
      </c>
    </row>
    <row r="26" spans="1:3" ht="38.25">
      <c r="A26" s="739" t="s">
        <v>338</v>
      </c>
      <c r="B26" s="717">
        <v>54.8</v>
      </c>
      <c r="C26" s="718">
        <v>35</v>
      </c>
    </row>
    <row r="27" spans="1:3" ht="12.75">
      <c r="A27" s="429" t="s">
        <v>339</v>
      </c>
      <c r="B27" s="762">
        <v>-29.5</v>
      </c>
      <c r="C27" s="763">
        <v>-7.8</v>
      </c>
    </row>
    <row r="28" spans="1:3" ht="12.75">
      <c r="A28" s="428" t="s">
        <v>340</v>
      </c>
      <c r="B28" s="704">
        <v>615.1</v>
      </c>
      <c r="C28" s="705">
        <v>661.2</v>
      </c>
    </row>
    <row r="29" spans="1:3" ht="12.75">
      <c r="A29" s="757" t="s">
        <v>341</v>
      </c>
      <c r="B29" s="693">
        <v>-715</v>
      </c>
      <c r="C29" s="694">
        <v>-773.8</v>
      </c>
    </row>
    <row r="30" spans="1:3" ht="25.5">
      <c r="A30" s="757" t="s">
        <v>342</v>
      </c>
      <c r="B30" s="693">
        <v>4.4000000000000004</v>
      </c>
      <c r="C30" s="694">
        <v>3.2</v>
      </c>
    </row>
    <row r="31" spans="1:3" ht="12.75">
      <c r="A31" s="757" t="s">
        <v>749</v>
      </c>
      <c r="B31" s="693" t="s">
        <v>18</v>
      </c>
      <c r="C31" s="694">
        <v>-0.7</v>
      </c>
    </row>
    <row r="32" spans="1:3" ht="12.75">
      <c r="A32" s="757" t="s">
        <v>343</v>
      </c>
      <c r="B32" s="693">
        <v>-3.2</v>
      </c>
      <c r="C32" s="694">
        <v>-1.1000000000000001</v>
      </c>
    </row>
    <row r="33" spans="1:3" ht="12.75">
      <c r="A33" s="757" t="s">
        <v>100</v>
      </c>
      <c r="B33" s="693">
        <v>2.5</v>
      </c>
      <c r="C33" s="694">
        <v>4.3</v>
      </c>
    </row>
    <row r="34" spans="1:3" ht="12.75">
      <c r="A34" s="757" t="s">
        <v>99</v>
      </c>
      <c r="B34" s="693">
        <v>4.8</v>
      </c>
      <c r="C34" s="694">
        <v>6.2</v>
      </c>
    </row>
    <row r="35" spans="1:3" ht="12.75">
      <c r="A35" s="758" t="s">
        <v>344</v>
      </c>
      <c r="B35" s="693">
        <v>1.7</v>
      </c>
      <c r="C35" s="694">
        <v>2.4</v>
      </c>
    </row>
    <row r="36" spans="1:3" ht="12.75">
      <c r="A36" s="758" t="s">
        <v>345</v>
      </c>
      <c r="B36" s="693" t="s">
        <v>18</v>
      </c>
      <c r="C36" s="694">
        <v>109</v>
      </c>
    </row>
    <row r="37" spans="1:3" ht="12.75">
      <c r="A37" s="758" t="s">
        <v>346</v>
      </c>
      <c r="B37" s="693">
        <v>-4.3</v>
      </c>
      <c r="C37" s="694">
        <v>-3.8</v>
      </c>
    </row>
    <row r="38" spans="1:3" ht="12.75">
      <c r="A38" s="759" t="s">
        <v>759</v>
      </c>
      <c r="B38" s="1043">
        <v>-1.7</v>
      </c>
      <c r="C38" s="1062">
        <v>0</v>
      </c>
    </row>
    <row r="39" spans="1:3" ht="12.75">
      <c r="A39" s="192" t="s">
        <v>347</v>
      </c>
      <c r="B39" s="704">
        <v>-710.8</v>
      </c>
      <c r="C39" s="705">
        <v>-654.29999999999995</v>
      </c>
    </row>
    <row r="40" spans="1:3" ht="12.75">
      <c r="A40" s="757" t="s">
        <v>348</v>
      </c>
      <c r="B40" s="693">
        <v>245.7</v>
      </c>
      <c r="C40" s="694">
        <v>110.9</v>
      </c>
    </row>
    <row r="41" spans="1:3" ht="12.75">
      <c r="A41" s="757" t="s">
        <v>349</v>
      </c>
      <c r="B41" s="693">
        <v>-52.1</v>
      </c>
      <c r="C41" s="694">
        <v>-48.6</v>
      </c>
    </row>
    <row r="42" spans="1:3" ht="12.75">
      <c r="A42" s="757" t="s">
        <v>350</v>
      </c>
      <c r="B42" s="693">
        <v>132.19999999999999</v>
      </c>
      <c r="C42" s="694">
        <v>122.8</v>
      </c>
    </row>
    <row r="43" spans="1:3" ht="12.75">
      <c r="A43" s="757" t="s">
        <v>351</v>
      </c>
      <c r="B43" s="693">
        <v>-10.1</v>
      </c>
      <c r="C43" s="694">
        <v>-7.4</v>
      </c>
    </row>
    <row r="44" spans="1:3" ht="12.75">
      <c r="A44" s="757" t="s">
        <v>97</v>
      </c>
      <c r="B44" s="693">
        <v>-51.7</v>
      </c>
      <c r="C44" s="694">
        <v>-46.3</v>
      </c>
    </row>
    <row r="45" spans="1:3" ht="12.75">
      <c r="A45" s="758" t="s">
        <v>569</v>
      </c>
      <c r="B45" s="693">
        <v>-94.6</v>
      </c>
      <c r="C45" s="694">
        <v>-94.5</v>
      </c>
    </row>
    <row r="46" spans="1:3" ht="12.75">
      <c r="A46" s="757" t="s">
        <v>570</v>
      </c>
      <c r="B46" s="693">
        <v>-12.4</v>
      </c>
      <c r="C46" s="694">
        <v>-11.8</v>
      </c>
    </row>
    <row r="47" spans="1:3" ht="12.75">
      <c r="A47" s="758" t="s">
        <v>750</v>
      </c>
      <c r="B47" s="693">
        <v>0.5</v>
      </c>
      <c r="C47" s="694"/>
    </row>
    <row r="48" spans="1:3" ht="25.5">
      <c r="A48" s="759" t="s">
        <v>751</v>
      </c>
      <c r="B48" s="717" t="s">
        <v>18</v>
      </c>
      <c r="C48" s="718">
        <v>-2.8</v>
      </c>
    </row>
    <row r="49" spans="1:3" ht="12.75">
      <c r="A49" s="190" t="s">
        <v>352</v>
      </c>
      <c r="B49" s="764">
        <v>157.5</v>
      </c>
      <c r="C49" s="765">
        <v>22.3</v>
      </c>
    </row>
    <row r="50" spans="1:3" ht="12.75" customHeight="1">
      <c r="A50" s="191" t="s">
        <v>353</v>
      </c>
      <c r="B50" s="704">
        <v>61.8</v>
      </c>
      <c r="C50" s="705">
        <v>29.2</v>
      </c>
    </row>
    <row r="51" spans="1:3" ht="12.75">
      <c r="A51" s="191" t="s">
        <v>354</v>
      </c>
      <c r="B51" s="719">
        <v>234.5</v>
      </c>
      <c r="C51" s="720">
        <v>205.3</v>
      </c>
    </row>
    <row r="52" spans="1:3" ht="14.85" customHeight="1">
      <c r="A52" s="191" t="s">
        <v>355</v>
      </c>
      <c r="B52" s="719">
        <v>296.3</v>
      </c>
      <c r="C52" s="720">
        <v>234.5</v>
      </c>
    </row>
    <row r="57" spans="1:3" s="222" customFormat="1" ht="14.85" customHeight="1">
      <c r="A57" s="43" t="s">
        <v>10</v>
      </c>
    </row>
  </sheetData>
  <mergeCells count="1">
    <mergeCell ref="A2:B2"/>
  </mergeCells>
  <phoneticPr fontId="66"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EE74-9887-4FEA-96B9-479B801257AC}">
  <sheetPr>
    <tabColor theme="3"/>
  </sheetPr>
  <dimension ref="A1"/>
  <sheetViews>
    <sheetView showGridLines="0" zoomScaleNormal="100" workbookViewId="0"/>
  </sheetViews>
  <sheetFormatPr defaultRowHeight="15"/>
  <cols>
    <col min="1" max="1" width="8.42578125" customWidth="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5730-A61D-462F-A871-29F1A73F05A5}">
  <sheetPr>
    <tabColor theme="5"/>
    <outlinePr summaryRight="0"/>
  </sheetPr>
  <dimension ref="A1:M27"/>
  <sheetViews>
    <sheetView showGridLines="0" zoomScaleNormal="100" workbookViewId="0"/>
  </sheetViews>
  <sheetFormatPr defaultColWidth="13.42578125" defaultRowHeight="12.75"/>
  <cols>
    <col min="1" max="1" width="35.5703125" style="77" customWidth="1"/>
    <col min="2" max="2" width="20" style="77" bestFit="1" customWidth="1"/>
    <col min="3" max="3" width="16.42578125" style="77" customWidth="1"/>
    <col min="4" max="4" width="17.85546875" style="77" customWidth="1"/>
    <col min="5" max="5" width="16.42578125" style="77" customWidth="1"/>
    <col min="6" max="6" width="20.5703125" style="77" customWidth="1"/>
    <col min="7" max="9" width="16.42578125" style="77" customWidth="1"/>
    <col min="10" max="10" width="37.140625" style="77" customWidth="1"/>
    <col min="11" max="11" width="20.140625" style="77" customWidth="1"/>
    <col min="12" max="13" width="16.42578125" style="77" customWidth="1"/>
    <col min="14" max="16384" width="13.42578125" style="77"/>
  </cols>
  <sheetData>
    <row r="1" spans="1:13" ht="39.75" customHeight="1">
      <c r="A1" s="56" t="s">
        <v>10</v>
      </c>
      <c r="B1" s="490"/>
      <c r="C1" s="490"/>
      <c r="D1" s="490"/>
      <c r="E1" s="490"/>
      <c r="F1" s="659"/>
      <c r="G1" s="490"/>
      <c r="H1" s="490"/>
      <c r="I1" s="490"/>
      <c r="J1" s="490"/>
      <c r="K1" s="490"/>
      <c r="L1" s="490"/>
      <c r="M1" s="490"/>
    </row>
    <row r="2" spans="1:13" ht="39.75" customHeight="1" thickBot="1">
      <c r="A2" s="1264" t="s">
        <v>539</v>
      </c>
      <c r="B2" s="1264"/>
      <c r="C2" s="1264"/>
      <c r="D2" s="1264"/>
      <c r="E2" s="1264"/>
      <c r="F2" s="1264"/>
      <c r="G2" s="1264"/>
      <c r="H2" s="1264"/>
      <c r="I2" s="1264"/>
      <c r="J2" s="1264"/>
      <c r="K2" s="1264"/>
      <c r="L2" s="1264"/>
      <c r="M2" s="194"/>
    </row>
    <row r="4" spans="1:13" s="80" customFormat="1">
      <c r="A4" s="399" t="s">
        <v>707</v>
      </c>
      <c r="B4" s="79"/>
      <c r="E4" s="81"/>
      <c r="F4" s="196"/>
      <c r="H4" s="82"/>
      <c r="L4" s="490"/>
      <c r="M4" s="490"/>
    </row>
    <row r="5" spans="1:13" s="83" customFormat="1" ht="40.35" customHeight="1">
      <c r="A5" s="1064"/>
      <c r="B5" s="1064" t="s">
        <v>356</v>
      </c>
      <c r="C5" s="1064" t="s">
        <v>357</v>
      </c>
      <c r="D5" s="1064" t="s">
        <v>358</v>
      </c>
      <c r="E5" s="1064" t="s">
        <v>359</v>
      </c>
      <c r="F5" s="1064" t="s">
        <v>360</v>
      </c>
      <c r="G5" s="1064" t="s">
        <v>361</v>
      </c>
      <c r="H5" s="1065" t="s">
        <v>362</v>
      </c>
      <c r="I5" s="1065" t="s">
        <v>363</v>
      </c>
      <c r="J5" s="1065" t="s">
        <v>583</v>
      </c>
      <c r="K5" s="1064" t="s">
        <v>584</v>
      </c>
      <c r="L5" s="1066" t="s">
        <v>585</v>
      </c>
      <c r="M5" s="1065" t="s">
        <v>366</v>
      </c>
    </row>
    <row r="6" spans="1:13" s="80" customFormat="1">
      <c r="A6" s="1067" t="s">
        <v>367</v>
      </c>
      <c r="B6" s="1068" t="s">
        <v>368</v>
      </c>
      <c r="C6" s="1047">
        <v>1</v>
      </c>
      <c r="D6" s="1068" t="s">
        <v>369</v>
      </c>
      <c r="E6" s="1068" t="s">
        <v>64</v>
      </c>
      <c r="F6" s="1068" t="s">
        <v>370</v>
      </c>
      <c r="G6" s="1069">
        <v>9.1300000000000008</v>
      </c>
      <c r="H6" s="1044">
        <v>20.717073378710367</v>
      </c>
      <c r="I6" s="1047">
        <v>0.25903206072997303</v>
      </c>
      <c r="J6" s="1047" t="s">
        <v>371</v>
      </c>
      <c r="K6" s="1047">
        <v>0</v>
      </c>
      <c r="L6" s="1273">
        <v>24.902805825242716</v>
      </c>
      <c r="M6" s="1070"/>
    </row>
    <row r="7" spans="1:13" s="80" customFormat="1">
      <c r="A7" s="207" t="s">
        <v>372</v>
      </c>
      <c r="B7" s="1068" t="s">
        <v>368</v>
      </c>
      <c r="C7" s="660">
        <v>1</v>
      </c>
      <c r="D7" s="307" t="s">
        <v>369</v>
      </c>
      <c r="E7" s="307" t="s">
        <v>64</v>
      </c>
      <c r="F7" s="307" t="s">
        <v>373</v>
      </c>
      <c r="G7" s="405">
        <v>10</v>
      </c>
      <c r="H7" s="1044">
        <v>22.762426932249991</v>
      </c>
      <c r="I7" s="660">
        <v>0.25984505630422361</v>
      </c>
      <c r="J7" s="307" t="s">
        <v>371</v>
      </c>
      <c r="K7" s="883">
        <v>0</v>
      </c>
      <c r="L7" s="1274"/>
      <c r="M7" s="452"/>
    </row>
    <row r="8" spans="1:13" s="80" customFormat="1">
      <c r="A8" s="291" t="s">
        <v>374</v>
      </c>
      <c r="B8" s="288" t="s">
        <v>368</v>
      </c>
      <c r="C8" s="293">
        <v>1</v>
      </c>
      <c r="D8" s="292" t="s">
        <v>369</v>
      </c>
      <c r="E8" s="292" t="s">
        <v>64</v>
      </c>
      <c r="F8" s="292" t="s">
        <v>375</v>
      </c>
      <c r="G8" s="294">
        <v>14.9</v>
      </c>
      <c r="H8" s="295">
        <v>30.586161011500433</v>
      </c>
      <c r="I8" s="293">
        <v>0.23433361689421434</v>
      </c>
      <c r="J8" s="880" t="s">
        <v>371</v>
      </c>
      <c r="K8" s="883">
        <v>0</v>
      </c>
      <c r="L8" s="839">
        <v>53.424773315729638</v>
      </c>
      <c r="M8" s="838"/>
    </row>
    <row r="9" spans="1:13" s="80" customFormat="1">
      <c r="A9" s="291" t="s">
        <v>376</v>
      </c>
      <c r="B9" s="288" t="s">
        <v>368</v>
      </c>
      <c r="C9" s="293">
        <v>1</v>
      </c>
      <c r="D9" s="292" t="s">
        <v>369</v>
      </c>
      <c r="E9" s="292" t="s">
        <v>256</v>
      </c>
      <c r="F9" s="292" t="s">
        <v>377</v>
      </c>
      <c r="G9" s="294">
        <v>18.3</v>
      </c>
      <c r="H9" s="295">
        <v>45.677631573000006</v>
      </c>
      <c r="I9" s="293">
        <v>0.28493669419492479</v>
      </c>
      <c r="J9" s="881" t="s">
        <v>378</v>
      </c>
      <c r="K9" s="1048">
        <v>0.7</v>
      </c>
      <c r="L9" s="839">
        <v>57.289369494260455</v>
      </c>
      <c r="M9" s="838"/>
    </row>
    <row r="10" spans="1:13" s="84" customFormat="1">
      <c r="A10" s="291" t="s">
        <v>379</v>
      </c>
      <c r="B10" s="288" t="s">
        <v>368</v>
      </c>
      <c r="C10" s="293">
        <v>1</v>
      </c>
      <c r="D10" s="292" t="s">
        <v>369</v>
      </c>
      <c r="E10" s="292" t="s">
        <v>64</v>
      </c>
      <c r="F10" s="292" t="s">
        <v>380</v>
      </c>
      <c r="G10" s="294">
        <v>24</v>
      </c>
      <c r="H10" s="295">
        <v>66.022104333333317</v>
      </c>
      <c r="I10" s="293">
        <v>0.3140320792110603</v>
      </c>
      <c r="J10" s="653" t="s">
        <v>371</v>
      </c>
      <c r="K10" s="1049">
        <v>0</v>
      </c>
      <c r="L10" s="839">
        <v>50.583333333333329</v>
      </c>
      <c r="M10" s="838"/>
    </row>
    <row r="11" spans="1:13" s="80" customFormat="1">
      <c r="A11" s="291" t="s">
        <v>381</v>
      </c>
      <c r="B11" s="288" t="s">
        <v>368</v>
      </c>
      <c r="C11" s="293">
        <v>1</v>
      </c>
      <c r="D11" s="292" t="s">
        <v>369</v>
      </c>
      <c r="E11" s="292" t="s">
        <v>257</v>
      </c>
      <c r="F11" s="292" t="s">
        <v>382</v>
      </c>
      <c r="G11" s="294">
        <v>93.9</v>
      </c>
      <c r="H11" s="295">
        <v>276.85848168266665</v>
      </c>
      <c r="I11" s="293">
        <v>0.33657986695584374</v>
      </c>
      <c r="J11" s="881" t="s">
        <v>383</v>
      </c>
      <c r="K11" s="1049">
        <v>1</v>
      </c>
      <c r="L11" s="839">
        <v>48.434504792332262</v>
      </c>
      <c r="M11" s="839">
        <v>128</v>
      </c>
    </row>
    <row r="12" spans="1:13" s="80" customFormat="1">
      <c r="A12" s="291" t="s">
        <v>384</v>
      </c>
      <c r="B12" s="288" t="s">
        <v>368</v>
      </c>
      <c r="C12" s="293">
        <v>1</v>
      </c>
      <c r="D12" s="292" t="s">
        <v>369</v>
      </c>
      <c r="E12" s="292" t="s">
        <v>64</v>
      </c>
      <c r="F12" s="292" t="s">
        <v>385</v>
      </c>
      <c r="G12" s="294">
        <v>63</v>
      </c>
      <c r="H12" s="295">
        <v>167.64547090000002</v>
      </c>
      <c r="I12" s="293">
        <v>0.30377160052910057</v>
      </c>
      <c r="J12" s="834" t="s">
        <v>386</v>
      </c>
      <c r="K12" s="883">
        <v>0.65</v>
      </c>
      <c r="L12" s="839">
        <v>38.888888888888886</v>
      </c>
      <c r="M12" s="839">
        <v>82</v>
      </c>
    </row>
    <row r="13" spans="1:13" s="80" customFormat="1">
      <c r="A13" s="369" t="s">
        <v>387</v>
      </c>
      <c r="B13" s="288" t="s">
        <v>368</v>
      </c>
      <c r="C13" s="289">
        <v>1</v>
      </c>
      <c r="D13" s="288" t="s">
        <v>369</v>
      </c>
      <c r="E13" s="288" t="s">
        <v>257</v>
      </c>
      <c r="F13" s="288" t="s">
        <v>388</v>
      </c>
      <c r="G13" s="290">
        <v>50</v>
      </c>
      <c r="H13" s="295">
        <v>91.38241050000002</v>
      </c>
      <c r="I13" s="293">
        <v>0.20863564041095894</v>
      </c>
      <c r="J13" s="882" t="s">
        <v>383</v>
      </c>
      <c r="K13" s="1050">
        <v>1</v>
      </c>
      <c r="L13" s="839">
        <v>40.739999999999995</v>
      </c>
      <c r="M13" s="837">
        <v>75</v>
      </c>
    </row>
    <row r="14" spans="1:13" s="80" customFormat="1">
      <c r="A14" s="338" t="s">
        <v>571</v>
      </c>
      <c r="B14" s="288" t="s">
        <v>389</v>
      </c>
      <c r="C14" s="375">
        <v>1</v>
      </c>
      <c r="D14" s="367" t="s">
        <v>369</v>
      </c>
      <c r="E14" s="367" t="s">
        <v>64</v>
      </c>
      <c r="F14" s="367" t="s">
        <v>388</v>
      </c>
      <c r="G14" s="376">
        <v>22.1</v>
      </c>
      <c r="H14" s="295">
        <v>15.555699770135529</v>
      </c>
      <c r="I14" s="293">
        <v>8.0351349047167966E-2</v>
      </c>
      <c r="J14" s="653" t="s">
        <v>371</v>
      </c>
      <c r="K14" s="883">
        <v>0</v>
      </c>
      <c r="L14" s="661" t="s">
        <v>31</v>
      </c>
      <c r="M14" s="838">
        <v>16</v>
      </c>
    </row>
    <row r="15" spans="1:13" s="80" customFormat="1">
      <c r="A15" s="328" t="s">
        <v>476</v>
      </c>
      <c r="B15" s="288" t="s">
        <v>368</v>
      </c>
      <c r="C15" s="293">
        <v>1</v>
      </c>
      <c r="D15" s="292" t="s">
        <v>369</v>
      </c>
      <c r="E15" s="292" t="s">
        <v>64</v>
      </c>
      <c r="F15" s="292" t="s">
        <v>394</v>
      </c>
      <c r="G15" s="294">
        <v>114.1</v>
      </c>
      <c r="H15" s="833" t="s">
        <v>31</v>
      </c>
      <c r="I15" s="660" t="s">
        <v>31</v>
      </c>
      <c r="J15" s="834" t="s">
        <v>386</v>
      </c>
      <c r="K15" s="883">
        <v>0.65</v>
      </c>
      <c r="L15" s="662" t="s">
        <v>31</v>
      </c>
      <c r="M15" s="838">
        <v>190</v>
      </c>
    </row>
    <row r="16" spans="1:13" s="80" customFormat="1">
      <c r="A16" s="328" t="s">
        <v>395</v>
      </c>
      <c r="B16" s="288" t="s">
        <v>368</v>
      </c>
      <c r="C16" s="293">
        <v>1</v>
      </c>
      <c r="D16" s="292" t="s">
        <v>369</v>
      </c>
      <c r="E16" s="292" t="s">
        <v>64</v>
      </c>
      <c r="F16" s="292" t="s">
        <v>394</v>
      </c>
      <c r="G16" s="294">
        <v>199.6</v>
      </c>
      <c r="H16" s="833" t="s">
        <v>31</v>
      </c>
      <c r="I16" s="660" t="s">
        <v>31</v>
      </c>
      <c r="J16" s="834" t="s">
        <v>386</v>
      </c>
      <c r="K16" s="883">
        <v>0.65</v>
      </c>
      <c r="L16" s="662" t="s">
        <v>31</v>
      </c>
      <c r="M16" s="838">
        <v>360</v>
      </c>
    </row>
    <row r="17" spans="1:13" s="80" customFormat="1">
      <c r="A17" s="328" t="s">
        <v>391</v>
      </c>
      <c r="B17" s="288" t="s">
        <v>368</v>
      </c>
      <c r="C17" s="293">
        <v>1</v>
      </c>
      <c r="D17" s="292" t="s">
        <v>369</v>
      </c>
      <c r="E17" s="292" t="s">
        <v>257</v>
      </c>
      <c r="F17" s="292" t="s">
        <v>394</v>
      </c>
      <c r="G17" s="294">
        <v>136.80000000000001</v>
      </c>
      <c r="H17" s="828" t="s">
        <v>31</v>
      </c>
      <c r="I17" s="829" t="s">
        <v>31</v>
      </c>
      <c r="J17" s="834" t="s">
        <v>392</v>
      </c>
      <c r="K17" s="883">
        <v>1</v>
      </c>
      <c r="L17" s="839" t="s">
        <v>31</v>
      </c>
      <c r="M17" s="838">
        <v>240</v>
      </c>
    </row>
    <row r="18" spans="1:13" s="80" customFormat="1">
      <c r="A18" s="328" t="s">
        <v>393</v>
      </c>
      <c r="B18" s="292" t="s">
        <v>389</v>
      </c>
      <c r="C18" s="293">
        <v>1</v>
      </c>
      <c r="D18" s="292" t="s">
        <v>369</v>
      </c>
      <c r="E18" s="292" t="s">
        <v>257</v>
      </c>
      <c r="F18" s="296" t="s">
        <v>394</v>
      </c>
      <c r="G18" s="294">
        <v>24</v>
      </c>
      <c r="H18" s="828" t="s">
        <v>31</v>
      </c>
      <c r="I18" s="829" t="s">
        <v>31</v>
      </c>
      <c r="J18" s="881" t="s">
        <v>383</v>
      </c>
      <c r="K18" s="1013">
        <v>1</v>
      </c>
      <c r="L18" s="839" t="s">
        <v>31</v>
      </c>
      <c r="M18" s="838">
        <v>19</v>
      </c>
    </row>
    <row r="19" spans="1:13" s="80" customFormat="1">
      <c r="A19" s="207" t="s">
        <v>396</v>
      </c>
      <c r="B19" s="292" t="s">
        <v>389</v>
      </c>
      <c r="C19" s="293">
        <v>1</v>
      </c>
      <c r="D19" s="292" t="s">
        <v>369</v>
      </c>
      <c r="E19" s="292" t="s">
        <v>255</v>
      </c>
      <c r="F19" s="292" t="s">
        <v>394</v>
      </c>
      <c r="G19" s="405">
        <v>145</v>
      </c>
      <c r="H19" s="828" t="s">
        <v>31</v>
      </c>
      <c r="I19" s="829" t="s">
        <v>31</v>
      </c>
      <c r="J19" s="834" t="s">
        <v>386</v>
      </c>
      <c r="K19" s="1013">
        <v>0.51</v>
      </c>
      <c r="L19" s="839" t="s">
        <v>31</v>
      </c>
      <c r="M19" s="452">
        <v>112</v>
      </c>
    </row>
    <row r="20" spans="1:13" s="80" customFormat="1">
      <c r="A20" s="450" t="s">
        <v>397</v>
      </c>
      <c r="B20" s="292" t="s">
        <v>389</v>
      </c>
      <c r="C20" s="293">
        <v>1</v>
      </c>
      <c r="D20" s="292" t="s">
        <v>369</v>
      </c>
      <c r="E20" s="292" t="s">
        <v>255</v>
      </c>
      <c r="F20" s="292" t="s">
        <v>394</v>
      </c>
      <c r="G20" s="406">
        <v>94</v>
      </c>
      <c r="H20" s="828" t="s">
        <v>31</v>
      </c>
      <c r="I20" s="829" t="s">
        <v>31</v>
      </c>
      <c r="J20" s="834" t="s">
        <v>386</v>
      </c>
      <c r="K20" s="1014">
        <v>0.51</v>
      </c>
      <c r="L20" s="839" t="s">
        <v>31</v>
      </c>
      <c r="M20" s="453">
        <v>66</v>
      </c>
    </row>
    <row r="21" spans="1:13" s="85" customFormat="1">
      <c r="A21" s="359" t="s">
        <v>390</v>
      </c>
      <c r="B21" s="360"/>
      <c r="C21" s="361"/>
      <c r="D21" s="360"/>
      <c r="E21" s="360"/>
      <c r="F21" s="360"/>
      <c r="G21" s="830">
        <f>SUM(G6:G20)</f>
        <v>1018.8300000000002</v>
      </c>
      <c r="H21" s="830">
        <v>737.20746008159642</v>
      </c>
      <c r="I21" s="370">
        <v>0.2756234328400114</v>
      </c>
      <c r="J21" s="836"/>
      <c r="K21" s="1015">
        <f>+SUMPRODUCT(K6:K20,G6:G20)/G21</f>
        <v>0.67160860987603432</v>
      </c>
      <c r="L21" s="831"/>
      <c r="M21" s="832"/>
    </row>
    <row r="22" spans="1:13" s="80" customFormat="1">
      <c r="A22" s="450" t="s">
        <v>398</v>
      </c>
      <c r="B22" s="292" t="s">
        <v>389</v>
      </c>
      <c r="C22" s="293">
        <v>1</v>
      </c>
      <c r="D22" s="292" t="s">
        <v>369</v>
      </c>
      <c r="E22" s="292" t="s">
        <v>255</v>
      </c>
      <c r="F22" s="451" t="s">
        <v>399</v>
      </c>
      <c r="G22" s="406">
        <v>173.6</v>
      </c>
      <c r="H22" s="295"/>
      <c r="I22" s="297"/>
      <c r="J22" s="834" t="s">
        <v>386</v>
      </c>
      <c r="K22" s="835">
        <v>0.51</v>
      </c>
      <c r="L22" s="295"/>
      <c r="M22" s="453">
        <v>106</v>
      </c>
    </row>
    <row r="23" spans="1:13" s="85" customFormat="1" ht="13.5" customHeight="1" collapsed="1">
      <c r="A23" s="359" t="s">
        <v>400</v>
      </c>
      <c r="B23" s="360"/>
      <c r="C23" s="361"/>
      <c r="D23" s="360"/>
      <c r="E23" s="360"/>
      <c r="F23" s="360"/>
      <c r="G23" s="435">
        <f>+G22</f>
        <v>173.6</v>
      </c>
      <c r="H23" s="362"/>
      <c r="I23" s="363"/>
      <c r="J23" s="655"/>
      <c r="K23" s="1015">
        <f>+SUMPRODUCT(K22,G22)/G23</f>
        <v>0.51</v>
      </c>
      <c r="L23" s="364"/>
      <c r="M23" s="403"/>
    </row>
    <row r="24" spans="1:13" ht="13.5" customHeight="1">
      <c r="A24" s="86" t="s">
        <v>580</v>
      </c>
      <c r="B24" s="490"/>
      <c r="C24" s="490"/>
      <c r="D24" s="490"/>
      <c r="E24" s="490"/>
      <c r="F24" s="490"/>
      <c r="G24" s="490"/>
      <c r="H24" s="490"/>
      <c r="I24" s="490"/>
      <c r="J24" s="490"/>
      <c r="K24" s="1016"/>
      <c r="L24" s="490"/>
      <c r="M24" s="490"/>
    </row>
    <row r="25" spans="1:13" ht="13.5" customHeight="1">
      <c r="A25" s="93" t="s">
        <v>401</v>
      </c>
      <c r="B25" s="490"/>
      <c r="C25" s="490"/>
      <c r="D25" s="490"/>
      <c r="E25" s="490"/>
      <c r="F25" s="490"/>
      <c r="G25" s="490"/>
      <c r="H25" s="490"/>
      <c r="I25" s="490"/>
      <c r="J25" s="490"/>
      <c r="L25" s="490"/>
      <c r="M25" s="490"/>
    </row>
    <row r="26" spans="1:13" ht="13.5" customHeight="1">
      <c r="A26" s="93" t="s">
        <v>581</v>
      </c>
      <c r="B26" s="490"/>
      <c r="C26" s="490"/>
      <c r="D26" s="490"/>
      <c r="E26" s="490"/>
      <c r="F26" s="490"/>
      <c r="G26" s="490"/>
      <c r="H26" s="490"/>
      <c r="I26" s="490"/>
      <c r="J26" s="490"/>
      <c r="K26" s="490"/>
      <c r="L26" s="490"/>
      <c r="M26" s="490"/>
    </row>
    <row r="27" spans="1:13" ht="13.5" customHeight="1">
      <c r="A27" s="86" t="s">
        <v>582</v>
      </c>
      <c r="B27" s="490"/>
      <c r="C27" s="490"/>
      <c r="D27" s="490"/>
      <c r="E27" s="490"/>
      <c r="F27" s="490"/>
      <c r="G27" s="490"/>
      <c r="H27" s="490"/>
      <c r="I27" s="490"/>
      <c r="J27" s="490"/>
      <c r="K27" s="490"/>
      <c r="L27" s="589"/>
      <c r="M27" s="490"/>
    </row>
  </sheetData>
  <mergeCells count="5">
    <mergeCell ref="L6:L7"/>
    <mergeCell ref="A2:C2"/>
    <mergeCell ref="D2:F2"/>
    <mergeCell ref="G2:I2"/>
    <mergeCell ref="J2:L2"/>
  </mergeCells>
  <phoneticPr fontId="66" type="noConversion"/>
  <conditionalFormatting sqref="C21 C23">
    <cfRule type="expression" dxfId="143" priority="190">
      <formula>M21=0</formula>
    </cfRule>
  </conditionalFormatting>
  <conditionalFormatting sqref="D6:D7">
    <cfRule type="expression" dxfId="142" priority="6">
      <formula>O6=0</formula>
    </cfRule>
  </conditionalFormatting>
  <conditionalFormatting sqref="D8:D22">
    <cfRule type="expression" dxfId="141" priority="79">
      <formula>U8=0</formula>
    </cfRule>
  </conditionalFormatting>
  <conditionalFormatting sqref="D23">
    <cfRule type="expression" dxfId="140" priority="168">
      <formula>O23=0</formula>
    </cfRule>
  </conditionalFormatting>
  <conditionalFormatting sqref="D4:F4">
    <cfRule type="expression" dxfId="139" priority="1145">
      <formula>#REF!=0</formula>
    </cfRule>
  </conditionalFormatting>
  <conditionalFormatting sqref="F6:H23">
    <cfRule type="expression" dxfId="138" priority="1">
      <formula>#REF!=0</formula>
    </cfRule>
  </conditionalFormatting>
  <conditionalFormatting sqref="G15">
    <cfRule type="expression" dxfId="137" priority="39">
      <formula>#REF!=0</formula>
    </cfRule>
  </conditionalFormatting>
  <conditionalFormatting sqref="J9:J23">
    <cfRule type="expression" dxfId="136" priority="25">
      <formula>#REF!=0</formula>
    </cfRule>
  </conditionalFormatting>
  <conditionalFormatting sqref="J7:K7">
    <cfRule type="expression" dxfId="135" priority="2">
      <formula>#REF!=0</formula>
    </cfRule>
  </conditionalFormatting>
  <conditionalFormatting sqref="K8:K24">
    <cfRule type="expression" dxfId="134" priority="8">
      <formula>#REF!=0</formula>
    </cfRule>
  </conditionalFormatting>
  <conditionalFormatting sqref="L6">
    <cfRule type="expression" dxfId="133" priority="3">
      <formula>#REF!=0</formula>
    </cfRule>
  </conditionalFormatting>
  <conditionalFormatting sqref="L8:L20">
    <cfRule type="expression" dxfId="132" priority="18">
      <formula>#REF!=0</formula>
    </cfRule>
  </conditionalFormatting>
  <conditionalFormatting sqref="M6:M10">
    <cfRule type="expression" dxfId="131" priority="4">
      <formula>AE6=0</formula>
    </cfRule>
    <cfRule type="expression" dxfId="130" priority="5">
      <formula>AC6=0</formula>
    </cfRule>
  </conditionalFormatting>
  <conditionalFormatting sqref="M11:M16 L17:M23">
    <cfRule type="expression" dxfId="129" priority="22">
      <formula>#REF!=0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CF0D-0111-47DB-BD35-4FA8E5BE40EC}">
  <sheetPr>
    <tabColor theme="5"/>
    <outlinePr summaryRight="0"/>
  </sheetPr>
  <dimension ref="A1:H9"/>
  <sheetViews>
    <sheetView showGridLines="0" zoomScaleNormal="100" workbookViewId="0"/>
  </sheetViews>
  <sheetFormatPr defaultColWidth="13.42578125" defaultRowHeight="12.75"/>
  <cols>
    <col min="1" max="1" width="35.5703125" style="643" customWidth="1"/>
    <col min="2" max="2" width="20" style="643" bestFit="1" customWidth="1"/>
    <col min="3" max="3" width="16.42578125" style="643" customWidth="1"/>
    <col min="4" max="4" width="17.85546875" style="643" customWidth="1"/>
    <col min="5" max="8" width="16.42578125" style="643" customWidth="1"/>
    <col min="9" max="16384" width="13.42578125" style="643"/>
  </cols>
  <sheetData>
    <row r="1" spans="1:8" ht="39.75" customHeight="1">
      <c r="A1" s="56" t="s">
        <v>10</v>
      </c>
      <c r="F1" s="659"/>
    </row>
    <row r="2" spans="1:8" ht="39.75" customHeight="1" thickBot="1">
      <c r="A2" s="1264" t="s">
        <v>758</v>
      </c>
      <c r="B2" s="1264"/>
      <c r="C2" s="1264"/>
      <c r="D2" s="1264"/>
      <c r="E2" s="1264"/>
      <c r="F2" s="1264"/>
      <c r="G2" s="194"/>
      <c r="H2" s="194"/>
    </row>
    <row r="4" spans="1:8" s="80" customFormat="1">
      <c r="A4" s="399" t="s">
        <v>708</v>
      </c>
      <c r="B4" s="79"/>
      <c r="E4" s="81"/>
      <c r="F4" s="196"/>
      <c r="H4" s="643"/>
    </row>
    <row r="5" spans="1:8" s="83" customFormat="1" ht="40.35" customHeight="1">
      <c r="A5" s="170"/>
      <c r="B5" s="170" t="s">
        <v>356</v>
      </c>
      <c r="C5" s="170" t="s">
        <v>357</v>
      </c>
      <c r="D5" s="170" t="s">
        <v>358</v>
      </c>
      <c r="E5" s="170" t="s">
        <v>359</v>
      </c>
      <c r="F5" s="170" t="s">
        <v>360</v>
      </c>
      <c r="G5" s="170" t="s">
        <v>361</v>
      </c>
      <c r="H5" s="197" t="s">
        <v>366</v>
      </c>
    </row>
    <row r="6" spans="1:8" s="80" customFormat="1" ht="25.5">
      <c r="A6" s="207" t="s">
        <v>572</v>
      </c>
      <c r="B6" s="288" t="s">
        <v>757</v>
      </c>
      <c r="C6" s="293">
        <v>1</v>
      </c>
      <c r="D6" s="292" t="s">
        <v>369</v>
      </c>
      <c r="E6" s="307" t="s">
        <v>64</v>
      </c>
      <c r="F6" s="307">
        <v>2027</v>
      </c>
      <c r="G6" s="644" t="s">
        <v>645</v>
      </c>
      <c r="H6" s="307" t="s">
        <v>703</v>
      </c>
    </row>
    <row r="7" spans="1:8" s="80" customFormat="1" ht="25.5">
      <c r="A7" s="207" t="s">
        <v>573</v>
      </c>
      <c r="B7" s="288" t="s">
        <v>757</v>
      </c>
      <c r="C7" s="293">
        <v>1</v>
      </c>
      <c r="D7" s="292" t="s">
        <v>369</v>
      </c>
      <c r="E7" s="292" t="s">
        <v>64</v>
      </c>
      <c r="F7" s="639">
        <v>2027</v>
      </c>
      <c r="G7" s="644" t="s">
        <v>646</v>
      </c>
      <c r="H7" s="307" t="s">
        <v>704</v>
      </c>
    </row>
    <row r="8" spans="1:8" s="80" customFormat="1" ht="25.5">
      <c r="A8" s="207" t="s">
        <v>384</v>
      </c>
      <c r="B8" s="288" t="s">
        <v>757</v>
      </c>
      <c r="C8" s="293">
        <v>1</v>
      </c>
      <c r="D8" s="292" t="s">
        <v>369</v>
      </c>
      <c r="E8" s="292" t="s">
        <v>64</v>
      </c>
      <c r="F8" s="307">
        <v>2027</v>
      </c>
      <c r="G8" s="644" t="s">
        <v>647</v>
      </c>
      <c r="H8" s="307" t="s">
        <v>705</v>
      </c>
    </row>
    <row r="9" spans="1:8" s="85" customFormat="1" ht="25.5" collapsed="1">
      <c r="A9" s="382" t="s">
        <v>574</v>
      </c>
      <c r="B9" s="360"/>
      <c r="C9" s="361"/>
      <c r="D9" s="360"/>
      <c r="E9" s="360"/>
      <c r="F9" s="360"/>
      <c r="G9" s="645" t="s">
        <v>648</v>
      </c>
      <c r="H9" s="1017" t="s">
        <v>706</v>
      </c>
    </row>
  </sheetData>
  <mergeCells count="2">
    <mergeCell ref="A2:C2"/>
    <mergeCell ref="D2:F2"/>
  </mergeCells>
  <conditionalFormatting sqref="C9">
    <cfRule type="expression" dxfId="128" priority="26">
      <formula>H9=0</formula>
    </cfRule>
  </conditionalFormatting>
  <conditionalFormatting sqref="D6:D8">
    <cfRule type="expression" dxfId="127" priority="20">
      <formula>P6=0</formula>
    </cfRule>
  </conditionalFormatting>
  <conditionalFormatting sqref="D9">
    <cfRule type="expression" dxfId="126" priority="25">
      <formula>J9=0</formula>
    </cfRule>
  </conditionalFormatting>
  <conditionalFormatting sqref="D4:F4">
    <cfRule type="expression" dxfId="125" priority="27">
      <formula>#REF!=0</formula>
    </cfRule>
  </conditionalFormatting>
  <conditionalFormatting sqref="F6:H9">
    <cfRule type="expression" dxfId="124" priority="1">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7479-35A7-4D5A-ACE0-348C1A758462}">
  <sheetPr>
    <tabColor theme="5"/>
    <outlinePr summaryBelow="0"/>
  </sheetPr>
  <dimension ref="A1:M12"/>
  <sheetViews>
    <sheetView showGridLines="0" zoomScaleNormal="100" workbookViewId="0"/>
  </sheetViews>
  <sheetFormatPr defaultColWidth="13.42578125" defaultRowHeight="12.75"/>
  <cols>
    <col min="1" max="1" width="35.5703125" style="77" customWidth="1"/>
    <col min="2" max="2" width="17.42578125" style="77" customWidth="1"/>
    <col min="3" max="10" width="14.85546875" style="77" customWidth="1"/>
    <col min="11" max="11" width="23.5703125" style="77" customWidth="1"/>
    <col min="12" max="13" width="14.85546875" style="77" customWidth="1"/>
    <col min="14" max="16384" width="13.42578125" style="77"/>
  </cols>
  <sheetData>
    <row r="1" spans="1:13" ht="39.75" customHeight="1">
      <c r="A1" s="56" t="s">
        <v>10</v>
      </c>
      <c r="B1" s="490"/>
      <c r="C1" s="490"/>
      <c r="D1" s="490"/>
      <c r="E1" s="490"/>
      <c r="F1" s="659"/>
      <c r="G1" s="490"/>
      <c r="H1" s="490"/>
      <c r="I1" s="490"/>
      <c r="J1" s="490"/>
      <c r="K1" s="490"/>
      <c r="L1" s="490"/>
      <c r="M1" s="490"/>
    </row>
    <row r="2" spans="1:13" ht="39.75" customHeight="1" thickBot="1">
      <c r="A2" s="1264" t="s">
        <v>575</v>
      </c>
      <c r="B2" s="1264"/>
      <c r="C2" s="1264"/>
      <c r="D2" s="1264"/>
      <c r="E2" s="1264"/>
      <c r="F2" s="1264"/>
      <c r="G2" s="1264"/>
      <c r="H2" s="1264"/>
      <c r="I2" s="1264"/>
      <c r="J2" s="1264"/>
      <c r="K2" s="1264"/>
      <c r="L2" s="1264"/>
      <c r="M2" s="311"/>
    </row>
    <row r="3" spans="1:13">
      <c r="A3" s="636"/>
      <c r="B3" s="12"/>
      <c r="C3" s="12"/>
      <c r="D3" s="12"/>
      <c r="E3" s="12"/>
      <c r="F3" s="12"/>
      <c r="G3" s="12"/>
      <c r="H3" s="12"/>
      <c r="I3" s="82"/>
      <c r="J3" s="12"/>
      <c r="K3" s="12"/>
      <c r="L3" s="12"/>
      <c r="M3" s="490"/>
    </row>
    <row r="4" spans="1:13" s="80" customFormat="1" ht="13.5" customHeight="1">
      <c r="A4" s="399" t="s">
        <v>707</v>
      </c>
      <c r="B4" s="196"/>
      <c r="C4" s="196"/>
      <c r="D4" s="196"/>
      <c r="E4" s="196"/>
      <c r="F4" s="196"/>
      <c r="G4" s="196"/>
      <c r="I4" s="201" t="s">
        <v>402</v>
      </c>
      <c r="J4" s="201"/>
      <c r="K4" s="201"/>
      <c r="L4" s="201"/>
      <c r="M4" s="88"/>
    </row>
    <row r="5" spans="1:13" s="83" customFormat="1" ht="51" customHeight="1">
      <c r="A5" s="170"/>
      <c r="B5" s="170" t="s">
        <v>356</v>
      </c>
      <c r="C5" s="170" t="s">
        <v>357</v>
      </c>
      <c r="D5" s="170" t="s">
        <v>358</v>
      </c>
      <c r="E5" s="170" t="s">
        <v>359</v>
      </c>
      <c r="F5" s="170" t="s">
        <v>403</v>
      </c>
      <c r="G5" s="170" t="s">
        <v>566</v>
      </c>
      <c r="H5" s="170" t="s">
        <v>404</v>
      </c>
      <c r="I5" s="371" t="s">
        <v>405</v>
      </c>
      <c r="J5" s="170" t="s">
        <v>406</v>
      </c>
      <c r="K5" s="170" t="s">
        <v>364</v>
      </c>
      <c r="L5" s="372" t="s">
        <v>365</v>
      </c>
      <c r="M5" s="197" t="s">
        <v>366</v>
      </c>
    </row>
    <row r="6" spans="1:13" s="80" customFormat="1" ht="13.35" customHeight="1">
      <c r="A6" s="287" t="s">
        <v>407</v>
      </c>
      <c r="B6" s="288" t="s">
        <v>408</v>
      </c>
      <c r="C6" s="289">
        <v>1</v>
      </c>
      <c r="D6" s="288" t="s">
        <v>369</v>
      </c>
      <c r="E6" s="288" t="s">
        <v>64</v>
      </c>
      <c r="F6" s="288" t="s">
        <v>409</v>
      </c>
      <c r="G6" s="288"/>
      <c r="H6" s="298">
        <v>900</v>
      </c>
      <c r="I6" s="299">
        <v>506.29381766666665</v>
      </c>
      <c r="J6" s="289">
        <v>6.4217886563504134E-2</v>
      </c>
      <c r="K6" s="288" t="s">
        <v>371</v>
      </c>
      <c r="L6" s="289">
        <v>0</v>
      </c>
      <c r="M6" s="337"/>
    </row>
    <row r="7" spans="1:13">
      <c r="A7" s="366" t="s">
        <v>410</v>
      </c>
      <c r="B7" s="355" t="s">
        <v>411</v>
      </c>
      <c r="C7" s="356">
        <v>1</v>
      </c>
      <c r="D7" s="355" t="s">
        <v>369</v>
      </c>
      <c r="E7" s="355" t="s">
        <v>64</v>
      </c>
      <c r="F7" s="355" t="s">
        <v>412</v>
      </c>
      <c r="G7" s="355" t="s">
        <v>373</v>
      </c>
      <c r="H7" s="373">
        <v>100.8</v>
      </c>
      <c r="I7" s="647">
        <v>331.88112291666692</v>
      </c>
      <c r="J7" s="648">
        <v>0.37585290610806121</v>
      </c>
      <c r="K7" s="649" t="s">
        <v>772</v>
      </c>
      <c r="L7" s="650">
        <v>0.3</v>
      </c>
      <c r="M7" s="374"/>
    </row>
    <row r="8" spans="1:13" s="85" customFormat="1">
      <c r="A8" s="359" t="s">
        <v>105</v>
      </c>
      <c r="B8" s="360" t="s">
        <v>411</v>
      </c>
      <c r="C8" s="361"/>
      <c r="D8" s="360"/>
      <c r="E8" s="360"/>
      <c r="F8" s="360"/>
      <c r="G8" s="360"/>
      <c r="H8" s="379">
        <v>1000.8</v>
      </c>
      <c r="I8" s="383">
        <v>838.17494058333364</v>
      </c>
      <c r="J8" s="651"/>
      <c r="K8" s="651"/>
      <c r="L8" s="651"/>
      <c r="M8" s="381"/>
    </row>
    <row r="9" spans="1:13" s="310" customFormat="1">
      <c r="A9" s="384" t="s">
        <v>413</v>
      </c>
      <c r="B9" s="367" t="s">
        <v>408</v>
      </c>
      <c r="C9" s="375">
        <v>1</v>
      </c>
      <c r="D9" s="367" t="s">
        <v>369</v>
      </c>
      <c r="E9" s="367" t="s">
        <v>64</v>
      </c>
      <c r="F9" s="367" t="s">
        <v>399</v>
      </c>
      <c r="G9" s="376"/>
      <c r="H9" s="377">
        <v>110</v>
      </c>
      <c r="I9" s="652"/>
      <c r="J9" s="653"/>
      <c r="K9" s="288" t="s">
        <v>371</v>
      </c>
      <c r="L9" s="646">
        <v>0</v>
      </c>
      <c r="M9" s="378">
        <v>150</v>
      </c>
    </row>
    <row r="10" spans="1:13" s="85" customFormat="1">
      <c r="A10" s="382" t="s">
        <v>414</v>
      </c>
      <c r="B10" s="360"/>
      <c r="C10" s="361"/>
      <c r="D10" s="360"/>
      <c r="E10" s="360"/>
      <c r="F10" s="360"/>
      <c r="G10" s="362"/>
      <c r="H10" s="365">
        <v>110</v>
      </c>
      <c r="I10" s="654"/>
      <c r="J10" s="655"/>
      <c r="K10" s="656"/>
      <c r="L10" s="656"/>
      <c r="M10" s="383">
        <v>150</v>
      </c>
    </row>
    <row r="11" spans="1:13" ht="13.5" customHeight="1">
      <c r="A11" s="86" t="s">
        <v>415</v>
      </c>
      <c r="B11" s="490"/>
      <c r="C11" s="490"/>
      <c r="D11" s="490"/>
      <c r="E11" s="490"/>
      <c r="F11" s="490"/>
      <c r="G11" s="490"/>
      <c r="H11" s="490"/>
      <c r="I11" s="490"/>
      <c r="J11" s="490"/>
      <c r="K11" s="490"/>
      <c r="L11" s="490"/>
      <c r="M11" s="490"/>
    </row>
    <row r="12" spans="1:13" s="80" customFormat="1" ht="13.5" customHeight="1">
      <c r="A12" s="86" t="s">
        <v>586</v>
      </c>
      <c r="B12" s="89"/>
      <c r="C12" s="88"/>
      <c r="D12" s="88"/>
      <c r="E12" s="88"/>
      <c r="F12" s="88"/>
      <c r="G12" s="88"/>
      <c r="H12" s="90"/>
      <c r="I12" s="90"/>
      <c r="J12" s="88"/>
      <c r="K12" s="88"/>
      <c r="L12" s="88"/>
      <c r="M12" s="88"/>
    </row>
  </sheetData>
  <mergeCells count="4">
    <mergeCell ref="A2:C2"/>
    <mergeCell ref="D2:F2"/>
    <mergeCell ref="G2:I2"/>
    <mergeCell ref="J2:L2"/>
  </mergeCells>
  <conditionalFormatting sqref="B4:G4">
    <cfRule type="expression" dxfId="123" priority="40">
      <formula>#REF!=0</formula>
    </cfRule>
  </conditionalFormatting>
  <conditionalFormatting sqref="C8">
    <cfRule type="expression" dxfId="122" priority="963">
      <formula>#REF!=0</formula>
    </cfRule>
  </conditionalFormatting>
  <conditionalFormatting sqref="C10">
    <cfRule type="expression" dxfId="121" priority="1092">
      <formula>M10=0</formula>
    </cfRule>
  </conditionalFormatting>
  <conditionalFormatting sqref="D6:D8">
    <cfRule type="expression" dxfId="120" priority="41">
      <formula>#REF!=0</formula>
    </cfRule>
  </conditionalFormatting>
  <conditionalFormatting sqref="D9">
    <cfRule type="expression" dxfId="119" priority="7">
      <formula>R9=0</formula>
    </cfRule>
  </conditionalFormatting>
  <conditionalFormatting sqref="D10">
    <cfRule type="expression" dxfId="118" priority="1127">
      <formula>#REF!=0</formula>
    </cfRule>
  </conditionalFormatting>
  <conditionalFormatting sqref="F6">
    <cfRule type="expression" dxfId="117" priority="35">
      <formula>#REF!=0</formula>
    </cfRule>
  </conditionalFormatting>
  <conditionalFormatting sqref="F9:F10 H9:H10">
    <cfRule type="expression" dxfId="116" priority="6">
      <formula>#REF!=0</formula>
    </cfRule>
  </conditionalFormatting>
  <conditionalFormatting sqref="G6:G10">
    <cfRule type="expression" dxfId="115" priority="4">
      <formula>#REF!=0</formula>
    </cfRule>
  </conditionalFormatting>
  <conditionalFormatting sqref="I8:L8">
    <cfRule type="expression" dxfId="114" priority="15">
      <formula>#REF!=0</formula>
    </cfRule>
  </conditionalFormatting>
  <conditionalFormatting sqref="J9:M10">
    <cfRule type="expression" dxfId="113" priority="1">
      <formula>#REF!=0</formula>
    </cfRule>
  </conditionalFormatting>
  <conditionalFormatting sqref="K6:K7">
    <cfRule type="expression" dxfId="112" priority="2">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50C2-FFBF-4452-A008-E994FE7B66C2}">
  <sheetPr codeName="Sheet2">
    <pageSetUpPr autoPageBreaks="0"/>
  </sheetPr>
  <dimension ref="A1:D32"/>
  <sheetViews>
    <sheetView zoomScaleNormal="100" workbookViewId="0"/>
  </sheetViews>
  <sheetFormatPr defaultColWidth="9.140625" defaultRowHeight="18"/>
  <cols>
    <col min="1" max="1" width="9.140625" style="3" customWidth="1"/>
    <col min="2" max="2" width="57.140625" style="19" customWidth="1"/>
    <col min="3" max="3" width="14.140625" style="5" customWidth="1"/>
    <col min="4" max="16384" width="9.140625" style="3"/>
  </cols>
  <sheetData>
    <row r="1" spans="1:4">
      <c r="A1" s="3" t="s">
        <v>102</v>
      </c>
    </row>
    <row r="2" spans="1:4" ht="18.75" thickBot="1">
      <c r="B2" s="1263" t="s">
        <v>2</v>
      </c>
      <c r="C2" s="1263"/>
    </row>
    <row r="3" spans="1:4" s="4" customFormat="1" ht="40.35" customHeight="1">
      <c r="B3" s="30" t="s">
        <v>3</v>
      </c>
      <c r="C3" s="18"/>
      <c r="D3" s="35" t="s">
        <v>4</v>
      </c>
    </row>
    <row r="4" spans="1:4" s="4" customFormat="1" ht="40.35" customHeight="1">
      <c r="B4" s="30" t="s">
        <v>5</v>
      </c>
      <c r="C4" s="18"/>
    </row>
    <row r="5" spans="1:4" s="4" customFormat="1" ht="40.35" customHeight="1">
      <c r="B5" s="30" t="s">
        <v>6</v>
      </c>
      <c r="C5" s="18"/>
    </row>
    <row r="6" spans="1:4" s="4" customFormat="1" ht="40.35" customHeight="1">
      <c r="B6" s="30" t="s">
        <v>7</v>
      </c>
      <c r="C6" s="18"/>
    </row>
    <row r="7" spans="1:4" s="4" customFormat="1" ht="40.35" customHeight="1">
      <c r="B7" s="30" t="s">
        <v>760</v>
      </c>
      <c r="C7" s="18"/>
    </row>
    <row r="8" spans="1:4" s="4" customFormat="1" ht="40.35" customHeight="1">
      <c r="B8" s="30" t="s">
        <v>530</v>
      </c>
      <c r="C8" s="18"/>
    </row>
    <row r="9" spans="1:4" s="4" customFormat="1" ht="40.35" customHeight="1">
      <c r="B9" s="30" t="s">
        <v>531</v>
      </c>
      <c r="C9" s="18"/>
    </row>
    <row r="10" spans="1:4" s="4" customFormat="1" ht="40.35" customHeight="1">
      <c r="B10" s="30" t="s">
        <v>532</v>
      </c>
      <c r="C10" s="18"/>
    </row>
    <row r="11" spans="1:4" s="4" customFormat="1" ht="40.35" customHeight="1">
      <c r="B11" s="30" t="s">
        <v>533</v>
      </c>
      <c r="C11" s="18"/>
    </row>
    <row r="12" spans="1:4" s="4" customFormat="1" ht="40.35" customHeight="1">
      <c r="B12" s="30" t="s">
        <v>534</v>
      </c>
      <c r="C12" s="18"/>
    </row>
    <row r="13" spans="1:4" s="4" customFormat="1" ht="40.35" customHeight="1">
      <c r="B13" s="30" t="s">
        <v>535</v>
      </c>
      <c r="C13" s="18"/>
    </row>
    <row r="14" spans="1:4" s="4" customFormat="1" ht="40.35" customHeight="1">
      <c r="B14" s="30" t="s">
        <v>536</v>
      </c>
      <c r="C14" s="18"/>
    </row>
    <row r="15" spans="1:4" s="4" customFormat="1" ht="40.35" customHeight="1">
      <c r="B15" s="30" t="s">
        <v>537</v>
      </c>
      <c r="C15" s="18"/>
    </row>
    <row r="16" spans="1:4" s="4" customFormat="1" ht="40.35" customHeight="1">
      <c r="B16" s="30" t="s">
        <v>538</v>
      </c>
      <c r="C16" s="75"/>
    </row>
    <row r="17" spans="2:3" s="4" customFormat="1" ht="40.35" customHeight="1">
      <c r="B17" s="76" t="s">
        <v>539</v>
      </c>
      <c r="C17" s="75"/>
    </row>
    <row r="18" spans="2:3" s="4" customFormat="1" ht="40.35" customHeight="1">
      <c r="B18" s="76" t="s">
        <v>758</v>
      </c>
      <c r="C18" s="75"/>
    </row>
    <row r="19" spans="2:3" s="4" customFormat="1" ht="40.35" customHeight="1">
      <c r="B19" s="76" t="s">
        <v>589</v>
      </c>
      <c r="C19" s="75"/>
    </row>
    <row r="20" spans="2:3" s="4" customFormat="1" ht="40.35" customHeight="1">
      <c r="B20" s="76" t="s">
        <v>576</v>
      </c>
      <c r="C20" s="75"/>
    </row>
    <row r="21" spans="2:3" s="4" customFormat="1" ht="40.35" customHeight="1">
      <c r="B21" s="76" t="s">
        <v>590</v>
      </c>
      <c r="C21" s="75"/>
    </row>
    <row r="22" spans="2:3" s="4" customFormat="1" ht="40.35" customHeight="1">
      <c r="B22" s="76" t="s">
        <v>578</v>
      </c>
      <c r="C22" s="75"/>
    </row>
    <row r="23" spans="2:3" s="4" customFormat="1" ht="40.35" customHeight="1">
      <c r="B23" s="30" t="s">
        <v>540</v>
      </c>
      <c r="C23" s="75"/>
    </row>
    <row r="24" spans="2:3" s="4" customFormat="1" ht="40.35" customHeight="1">
      <c r="B24" s="76" t="s">
        <v>541</v>
      </c>
      <c r="C24" s="75"/>
    </row>
    <row r="25" spans="2:3" s="4" customFormat="1" ht="40.35" customHeight="1">
      <c r="B25" s="76" t="s">
        <v>542</v>
      </c>
      <c r="C25" s="75"/>
    </row>
    <row r="26" spans="2:3" s="4" customFormat="1" ht="40.35" customHeight="1">
      <c r="B26" s="76" t="s">
        <v>543</v>
      </c>
      <c r="C26" s="75"/>
    </row>
    <row r="27" spans="2:3" s="4" customFormat="1" ht="40.35" customHeight="1">
      <c r="B27" s="76" t="s">
        <v>544</v>
      </c>
      <c r="C27" s="75"/>
    </row>
    <row r="28" spans="2:3" s="4" customFormat="1" ht="40.35" customHeight="1">
      <c r="B28" s="30" t="s">
        <v>545</v>
      </c>
      <c r="C28" s="75"/>
    </row>
    <row r="29" spans="2:3" s="4" customFormat="1" ht="40.35" customHeight="1" thickBot="1">
      <c r="B29" s="31" t="s">
        <v>546</v>
      </c>
      <c r="C29" s="32"/>
    </row>
    <row r="30" spans="2:3" s="4" customFormat="1" ht="40.35" customHeight="1">
      <c r="B30" s="33" t="s">
        <v>8</v>
      </c>
      <c r="C30" s="18"/>
    </row>
    <row r="31" spans="2:3" ht="40.35" customHeight="1">
      <c r="B31" s="34" t="s">
        <v>776</v>
      </c>
    </row>
    <row r="32" spans="2:3" ht="40.35" customHeight="1">
      <c r="B32" s="34" t="s">
        <v>9</v>
      </c>
    </row>
  </sheetData>
  <mergeCells count="1">
    <mergeCell ref="B2:C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1D2-5358-4BE2-AB68-495D1663FA7F}">
  <sheetPr>
    <tabColor theme="5"/>
    <outlinePr summaryBelow="0"/>
  </sheetPr>
  <dimension ref="A1:O11"/>
  <sheetViews>
    <sheetView showGridLines="0" zoomScaleNormal="100" workbookViewId="0"/>
  </sheetViews>
  <sheetFormatPr defaultColWidth="9.42578125" defaultRowHeight="12.75"/>
  <cols>
    <col min="1" max="1" width="35.5703125" style="77" customWidth="1"/>
    <col min="2" max="2" width="16.42578125" style="77" customWidth="1"/>
    <col min="3" max="12" width="14.85546875" style="77" customWidth="1"/>
    <col min="13" max="13" width="24.85546875" style="77" customWidth="1"/>
    <col min="14" max="15" width="14.85546875" style="77" customWidth="1"/>
    <col min="16" max="44" width="13.42578125" style="77" customWidth="1"/>
    <col min="45" max="16384" width="9.42578125" style="77"/>
  </cols>
  <sheetData>
    <row r="1" spans="1:15" ht="39.75" customHeight="1">
      <c r="A1" s="56" t="s">
        <v>10</v>
      </c>
      <c r="B1" s="490"/>
      <c r="C1" s="490"/>
      <c r="D1" s="490"/>
      <c r="E1" s="490"/>
      <c r="F1" s="659"/>
      <c r="G1" s="490"/>
      <c r="H1" s="490"/>
      <c r="I1" s="490"/>
      <c r="J1" s="490"/>
      <c r="K1" s="490"/>
      <c r="L1" s="490"/>
      <c r="M1" s="490"/>
      <c r="N1" s="490"/>
      <c r="O1" s="490"/>
    </row>
    <row r="2" spans="1:15" ht="39.75" customHeight="1" thickBot="1">
      <c r="A2" s="1264" t="s">
        <v>576</v>
      </c>
      <c r="B2" s="1264"/>
      <c r="C2" s="1264"/>
      <c r="D2" s="1264"/>
      <c r="E2" s="1264"/>
      <c r="F2" s="1264"/>
      <c r="G2" s="1264"/>
      <c r="H2" s="1264"/>
      <c r="I2" s="1264"/>
      <c r="J2" s="1264"/>
      <c r="K2" s="1264"/>
      <c r="L2" s="1264"/>
      <c r="M2" s="1264"/>
      <c r="N2" s="1264"/>
      <c r="O2" s="1264"/>
    </row>
    <row r="3" spans="1:15" ht="13.5" customHeight="1">
      <c r="A3" s="12"/>
      <c r="B3" s="12"/>
      <c r="C3" s="12"/>
      <c r="D3" s="12"/>
      <c r="E3" s="12"/>
      <c r="F3" s="12"/>
      <c r="G3" s="12"/>
      <c r="H3" s="12"/>
      <c r="I3" s="12"/>
      <c r="J3" s="12"/>
      <c r="K3" s="12"/>
      <c r="L3" s="12"/>
      <c r="M3" s="12"/>
      <c r="N3" s="12"/>
      <c r="O3" s="12"/>
    </row>
    <row r="4" spans="1:15" s="80" customFormat="1">
      <c r="A4" s="399" t="s">
        <v>687</v>
      </c>
      <c r="B4" s="79"/>
      <c r="E4" s="81"/>
      <c r="F4" s="196"/>
    </row>
    <row r="5" spans="1:15" s="83" customFormat="1" ht="51">
      <c r="A5" s="170"/>
      <c r="B5" s="170" t="s">
        <v>356</v>
      </c>
      <c r="C5" s="170" t="s">
        <v>357</v>
      </c>
      <c r="D5" s="170" t="s">
        <v>358</v>
      </c>
      <c r="E5" s="170" t="s">
        <v>359</v>
      </c>
      <c r="F5" s="170" t="s">
        <v>403</v>
      </c>
      <c r="G5" s="170" t="s">
        <v>404</v>
      </c>
      <c r="H5" s="170" t="s">
        <v>416</v>
      </c>
      <c r="I5" s="170" t="s">
        <v>417</v>
      </c>
      <c r="J5" s="170" t="s">
        <v>418</v>
      </c>
      <c r="K5" s="170" t="s">
        <v>419</v>
      </c>
      <c r="L5" s="170" t="s">
        <v>579</v>
      </c>
      <c r="M5" s="170" t="s">
        <v>364</v>
      </c>
      <c r="N5" s="170" t="s">
        <v>365</v>
      </c>
      <c r="O5" s="170" t="s">
        <v>588</v>
      </c>
    </row>
    <row r="6" spans="1:15" s="330" customFormat="1">
      <c r="A6" s="287" t="s">
        <v>420</v>
      </c>
      <c r="B6" s="288" t="s">
        <v>421</v>
      </c>
      <c r="C6" s="289">
        <v>0.51</v>
      </c>
      <c r="D6" s="288" t="s">
        <v>369</v>
      </c>
      <c r="E6" s="288" t="s">
        <v>64</v>
      </c>
      <c r="F6" s="288" t="s">
        <v>422</v>
      </c>
      <c r="G6" s="298">
        <v>24</v>
      </c>
      <c r="H6" s="298">
        <v>70</v>
      </c>
      <c r="I6" s="299">
        <v>163.04699991666669</v>
      </c>
      <c r="J6" s="300">
        <v>408.97926666666666</v>
      </c>
      <c r="K6" s="300">
        <v>222.94612066666664</v>
      </c>
      <c r="L6" s="300"/>
      <c r="M6" s="649" t="s">
        <v>772</v>
      </c>
      <c r="N6" s="289">
        <v>0.85</v>
      </c>
      <c r="O6" s="853">
        <v>17.033333333333331</v>
      </c>
    </row>
    <row r="7" spans="1:15" s="330" customFormat="1">
      <c r="A7" s="291" t="s">
        <v>423</v>
      </c>
      <c r="B7" s="292" t="s">
        <v>421</v>
      </c>
      <c r="C7" s="293">
        <v>1</v>
      </c>
      <c r="D7" s="292" t="s">
        <v>369</v>
      </c>
      <c r="E7" s="292" t="s">
        <v>64</v>
      </c>
      <c r="F7" s="296" t="s">
        <v>424</v>
      </c>
      <c r="G7" s="329">
        <v>20</v>
      </c>
      <c r="H7" s="329">
        <v>70</v>
      </c>
      <c r="I7" s="299">
        <v>123.13574240093691</v>
      </c>
      <c r="J7" s="301">
        <v>486.50076891992285</v>
      </c>
      <c r="K7" s="301">
        <v>187.84762333333333</v>
      </c>
      <c r="L7" s="301"/>
      <c r="M7" s="649" t="s">
        <v>772</v>
      </c>
      <c r="N7" s="884">
        <v>0.5</v>
      </c>
      <c r="O7" s="1275">
        <v>42.782784893333343</v>
      </c>
    </row>
    <row r="8" spans="1:15" s="330" customFormat="1">
      <c r="A8" s="291" t="s">
        <v>425</v>
      </c>
      <c r="B8" s="355" t="s">
        <v>426</v>
      </c>
      <c r="C8" s="356">
        <v>1</v>
      </c>
      <c r="D8" s="355" t="s">
        <v>369</v>
      </c>
      <c r="E8" s="355" t="s">
        <v>64</v>
      </c>
      <c r="F8" s="368" t="s">
        <v>427</v>
      </c>
      <c r="G8" s="385">
        <v>71</v>
      </c>
      <c r="H8" s="385">
        <v>170</v>
      </c>
      <c r="I8" s="299">
        <v>270.03016389859465</v>
      </c>
      <c r="J8" s="301">
        <v>819.95298242011575</v>
      </c>
      <c r="K8" s="436" t="s">
        <v>18</v>
      </c>
      <c r="L8" s="635">
        <v>489</v>
      </c>
      <c r="M8" s="649" t="s">
        <v>772</v>
      </c>
      <c r="N8" s="884">
        <v>0.5</v>
      </c>
      <c r="O8" s="1276"/>
    </row>
    <row r="9" spans="1:15" s="330" customFormat="1">
      <c r="A9" s="366" t="s">
        <v>428</v>
      </c>
      <c r="B9" s="355" t="s">
        <v>426</v>
      </c>
      <c r="C9" s="356">
        <v>1</v>
      </c>
      <c r="D9" s="355" t="s">
        <v>369</v>
      </c>
      <c r="E9" s="355" t="s">
        <v>64</v>
      </c>
      <c r="F9" s="355" t="s">
        <v>429</v>
      </c>
      <c r="G9" s="385"/>
      <c r="H9" s="385">
        <v>40</v>
      </c>
      <c r="I9" s="373" t="s">
        <v>18</v>
      </c>
      <c r="J9" s="386">
        <v>92.658146109138116</v>
      </c>
      <c r="K9" s="436" t="s">
        <v>18</v>
      </c>
      <c r="L9" s="386"/>
      <c r="M9" s="649" t="s">
        <v>371</v>
      </c>
      <c r="N9" s="885">
        <v>0</v>
      </c>
      <c r="O9" s="852" t="s">
        <v>31</v>
      </c>
    </row>
    <row r="10" spans="1:15" s="331" customFormat="1">
      <c r="A10" s="382" t="s">
        <v>430</v>
      </c>
      <c r="B10" s="360" t="s">
        <v>431</v>
      </c>
      <c r="C10" s="361"/>
      <c r="D10" s="360"/>
      <c r="E10" s="360"/>
      <c r="F10" s="360"/>
      <c r="G10" s="454">
        <v>115</v>
      </c>
      <c r="H10" s="454">
        <v>350</v>
      </c>
      <c r="I10" s="454">
        <v>556.21290621619823</v>
      </c>
      <c r="J10" s="868">
        <v>1808.0911641158436</v>
      </c>
      <c r="K10" s="454">
        <v>410.79374399999995</v>
      </c>
      <c r="L10" s="1021" t="s">
        <v>709</v>
      </c>
      <c r="M10" s="387"/>
      <c r="N10" s="380"/>
      <c r="O10" s="388"/>
    </row>
    <row r="11" spans="1:15" ht="13.5" customHeight="1">
      <c r="A11" s="93" t="s">
        <v>587</v>
      </c>
      <c r="B11" s="490"/>
      <c r="C11" s="490"/>
      <c r="D11" s="490"/>
      <c r="E11" s="490"/>
      <c r="F11" s="490"/>
      <c r="G11" s="490"/>
      <c r="H11" s="490"/>
      <c r="I11" s="490"/>
      <c r="J11" s="490"/>
      <c r="K11" s="490"/>
      <c r="L11" s="490"/>
      <c r="M11" s="490"/>
      <c r="N11" s="490"/>
      <c r="O11" s="490"/>
    </row>
  </sheetData>
  <mergeCells count="6">
    <mergeCell ref="O7:O8"/>
    <mergeCell ref="A2:C2"/>
    <mergeCell ref="D2:F2"/>
    <mergeCell ref="G2:I2"/>
    <mergeCell ref="J2:L2"/>
    <mergeCell ref="M2:O2"/>
  </mergeCells>
  <conditionalFormatting sqref="C10:D10">
    <cfRule type="expression" dxfId="111" priority="55">
      <formula>R10=0</formula>
    </cfRule>
  </conditionalFormatting>
  <conditionalFormatting sqref="D4:F4">
    <cfRule type="expression" dxfId="110" priority="59">
      <formula>#REF!=0</formula>
    </cfRule>
  </conditionalFormatting>
  <conditionalFormatting sqref="F6:F10">
    <cfRule type="expression" dxfId="109" priority="40">
      <formula>#REF!=0</formula>
    </cfRule>
  </conditionalFormatting>
  <conditionalFormatting sqref="I9">
    <cfRule type="expression" dxfId="108" priority="19">
      <formula>T9=0</formula>
    </cfRule>
  </conditionalFormatting>
  <conditionalFormatting sqref="M6:M9">
    <cfRule type="expression" dxfId="107" priority="2">
      <formula>#REF!=0</formula>
    </cfRule>
  </conditionalFormatting>
  <conditionalFormatting sqref="M10:N10">
    <cfRule type="expression" dxfId="106" priority="49">
      <formula>AB10=0</formula>
    </cfRule>
  </conditionalFormatting>
  <conditionalFormatting sqref="P4:P5 D6:D9">
    <cfRule type="expression" dxfId="105" priority="38">
      <formula>#REF!=0</formula>
    </cfRule>
  </conditionalFormatting>
  <conditionalFormatting sqref="P7:P8 R7:Y8">
    <cfRule type="expression" dxfId="104" priority="42">
      <formula>#REF!=0</formula>
    </cfRule>
  </conditionalFormatting>
  <conditionalFormatting sqref="P10">
    <cfRule type="expression" dxfId="103" priority="53">
      <formula>#REF!=0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9401-ADDA-46C2-93F8-732FB0CD39E7}">
  <sheetPr>
    <tabColor rgb="FF00D3B7"/>
  </sheetPr>
  <dimension ref="A1:F11"/>
  <sheetViews>
    <sheetView showGridLines="0" zoomScaleNormal="100" workbookViewId="0"/>
  </sheetViews>
  <sheetFormatPr defaultColWidth="9.42578125" defaultRowHeight="12.75"/>
  <cols>
    <col min="1" max="1" width="35.5703125" style="7" customWidth="1"/>
    <col min="2" max="6" width="13.140625" style="7" customWidth="1"/>
    <col min="7" max="34" width="13.42578125" style="7" customWidth="1"/>
    <col min="35" max="16384" width="9.42578125" style="7"/>
  </cols>
  <sheetData>
    <row r="1" spans="1:6" ht="39.75" customHeight="1">
      <c r="A1" s="56" t="s">
        <v>10</v>
      </c>
      <c r="B1" s="489"/>
      <c r="C1" s="489"/>
      <c r="D1" s="489"/>
      <c r="E1" s="489"/>
      <c r="F1" s="663"/>
    </row>
    <row r="2" spans="1:6" ht="39.75" customHeight="1" thickBot="1">
      <c r="A2" s="1264" t="s">
        <v>577</v>
      </c>
      <c r="B2" s="1264"/>
      <c r="C2" s="1264"/>
      <c r="D2" s="389"/>
      <c r="E2" s="389"/>
      <c r="F2" s="389"/>
    </row>
    <row r="3" spans="1:6" ht="13.5" customHeight="1">
      <c r="A3" s="12"/>
      <c r="B3" s="12"/>
      <c r="C3" s="12"/>
      <c r="D3" s="12"/>
      <c r="E3" s="12"/>
      <c r="F3" s="91"/>
    </row>
    <row r="4" spans="1:6" s="80" customFormat="1">
      <c r="A4" s="200"/>
      <c r="C4" s="81"/>
      <c r="D4" s="202"/>
      <c r="E4" s="202"/>
      <c r="F4" s="92"/>
    </row>
    <row r="5" spans="1:6" s="83" customFormat="1">
      <c r="A5" s="170"/>
      <c r="B5" s="170" t="s">
        <v>388</v>
      </c>
      <c r="C5" s="170" t="s">
        <v>394</v>
      </c>
      <c r="D5" s="170" t="s">
        <v>399</v>
      </c>
      <c r="E5" s="170" t="s">
        <v>432</v>
      </c>
      <c r="F5" s="170" t="s">
        <v>433</v>
      </c>
    </row>
    <row r="6" spans="1:6" ht="14.25">
      <c r="A6" s="291" t="s">
        <v>563</v>
      </c>
      <c r="B6" s="591">
        <v>136</v>
      </c>
      <c r="C6" s="591">
        <v>116</v>
      </c>
      <c r="D6" s="591">
        <v>83</v>
      </c>
      <c r="E6" s="591">
        <v>83</v>
      </c>
      <c r="F6" s="591">
        <v>84</v>
      </c>
    </row>
    <row r="7" spans="1:6" ht="14.25">
      <c r="A7" s="287" t="s">
        <v>564</v>
      </c>
      <c r="B7" s="590">
        <v>0.72</v>
      </c>
      <c r="C7" s="590">
        <v>0.5</v>
      </c>
      <c r="D7" s="590">
        <v>0.71</v>
      </c>
      <c r="E7" s="590">
        <v>0.62</v>
      </c>
      <c r="F7" s="590">
        <v>0.56999999999999995</v>
      </c>
    </row>
    <row r="8" spans="1:6">
      <c r="A8" s="153" t="s">
        <v>434</v>
      </c>
      <c r="B8" s="312"/>
      <c r="C8" s="312"/>
      <c r="D8" s="312"/>
      <c r="E8" s="312"/>
      <c r="F8" s="87"/>
    </row>
    <row r="9" spans="1:6" s="80" customFormat="1" ht="13.5" customHeight="1">
      <c r="A9" s="153" t="s">
        <v>561</v>
      </c>
      <c r="B9" s="88"/>
      <c r="C9" s="88"/>
      <c r="D9" s="88"/>
      <c r="E9" s="88"/>
      <c r="F9" s="88"/>
    </row>
    <row r="10" spans="1:6" s="80" customFormat="1" ht="13.5" customHeight="1">
      <c r="A10" s="153" t="s">
        <v>560</v>
      </c>
      <c r="B10" s="88"/>
      <c r="C10" s="88"/>
      <c r="D10" s="88"/>
      <c r="E10" s="88"/>
      <c r="F10" s="88"/>
    </row>
    <row r="11" spans="1:6" s="80" customFormat="1" ht="13.5" customHeight="1">
      <c r="A11" s="633" t="s">
        <v>562</v>
      </c>
      <c r="B11" s="634"/>
      <c r="C11" s="634"/>
      <c r="D11" s="634"/>
      <c r="E11" s="634"/>
      <c r="F11" s="634"/>
    </row>
  </sheetData>
  <mergeCells count="1">
    <mergeCell ref="A2:C2"/>
  </mergeCells>
  <phoneticPr fontId="66" type="noConversion"/>
  <conditionalFormatting sqref="B4:F4 H7:O7 H8:M8 O8">
    <cfRule type="expression" dxfId="102" priority="4">
      <formula>#REF!=0</formula>
    </cfRule>
  </conditionalFormatting>
  <conditionalFormatting sqref="F8">
    <cfRule type="expression" dxfId="101" priority="2">
      <formula>#REF!=0</formula>
    </cfRule>
  </conditionalFormatting>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19F9-3B30-4344-928F-FEB6BC730202}">
  <sheetPr>
    <tabColor theme="6"/>
    <outlinePr summaryBelow="0"/>
  </sheetPr>
  <dimension ref="A1:P13"/>
  <sheetViews>
    <sheetView showGridLines="0" zoomScaleNormal="100" workbookViewId="0"/>
  </sheetViews>
  <sheetFormatPr defaultColWidth="9.42578125" defaultRowHeight="12.75"/>
  <cols>
    <col min="1" max="1" width="35.5703125" style="77" customWidth="1"/>
    <col min="2" max="15" width="14.85546875" style="77" customWidth="1"/>
    <col min="16" max="23" width="13.42578125" style="77" customWidth="1"/>
    <col min="24" max="16384" width="9.42578125" style="77"/>
  </cols>
  <sheetData>
    <row r="1" spans="1:16" ht="39.75" customHeight="1">
      <c r="A1" s="56" t="s">
        <v>10</v>
      </c>
      <c r="B1" s="490"/>
      <c r="C1" s="490"/>
      <c r="D1" s="490"/>
      <c r="E1" s="490"/>
      <c r="F1" s="659"/>
      <c r="G1" s="490"/>
      <c r="H1" s="490"/>
      <c r="I1" s="490"/>
      <c r="J1" s="490"/>
      <c r="K1" s="490"/>
      <c r="L1" s="490"/>
      <c r="M1" s="490"/>
      <c r="N1" s="490"/>
      <c r="O1" s="490"/>
    </row>
    <row r="2" spans="1:16" ht="39.75" customHeight="1" thickBot="1">
      <c r="A2" s="1264" t="s">
        <v>578</v>
      </c>
      <c r="B2" s="1264"/>
      <c r="C2" s="1264"/>
      <c r="D2" s="1264"/>
      <c r="E2" s="1264"/>
      <c r="F2" s="1264"/>
      <c r="G2" s="1264"/>
      <c r="H2" s="1264"/>
      <c r="I2" s="1264"/>
      <c r="J2" s="1264"/>
      <c r="K2" s="1264"/>
      <c r="L2" s="1264"/>
      <c r="M2" s="1264"/>
      <c r="N2" s="1264"/>
      <c r="O2" s="1264"/>
    </row>
    <row r="3" spans="1:16" s="95" customFormat="1" ht="13.5" customHeight="1"/>
    <row r="4" spans="1:16" s="96" customFormat="1" ht="16.5" customHeight="1">
      <c r="A4" s="399" t="s">
        <v>687</v>
      </c>
      <c r="H4" s="1277" t="s">
        <v>435</v>
      </c>
      <c r="I4" s="1277"/>
      <c r="J4" s="1277"/>
      <c r="K4" s="1277"/>
      <c r="L4" s="1277"/>
      <c r="M4" s="203" t="s">
        <v>436</v>
      </c>
      <c r="N4" s="199"/>
      <c r="O4" s="199"/>
    </row>
    <row r="5" spans="1:16" s="97" customFormat="1" ht="51.6" customHeight="1">
      <c r="A5" s="170"/>
      <c r="B5" s="170" t="s">
        <v>356</v>
      </c>
      <c r="C5" s="170" t="s">
        <v>357</v>
      </c>
      <c r="D5" s="170" t="s">
        <v>358</v>
      </c>
      <c r="E5" s="170" t="s">
        <v>359</v>
      </c>
      <c r="F5" s="170" t="s">
        <v>403</v>
      </c>
      <c r="G5" s="170" t="s">
        <v>361</v>
      </c>
      <c r="H5" s="437" t="s">
        <v>405</v>
      </c>
      <c r="I5" s="204" t="s">
        <v>406</v>
      </c>
      <c r="J5" s="204" t="s">
        <v>437</v>
      </c>
      <c r="K5" s="204" t="s">
        <v>438</v>
      </c>
      <c r="L5" s="204" t="s">
        <v>439</v>
      </c>
      <c r="M5" s="198" t="s">
        <v>440</v>
      </c>
      <c r="N5" s="204" t="s">
        <v>441</v>
      </c>
      <c r="O5" s="204" t="s">
        <v>442</v>
      </c>
    </row>
    <row r="6" spans="1:16" s="80" customFormat="1" ht="13.5" customHeight="1">
      <c r="A6" s="287" t="s">
        <v>247</v>
      </c>
      <c r="B6" s="288" t="s">
        <v>146</v>
      </c>
      <c r="C6" s="302">
        <v>1</v>
      </c>
      <c r="D6" s="288" t="s">
        <v>369</v>
      </c>
      <c r="E6" s="288" t="s">
        <v>64</v>
      </c>
      <c r="F6" s="288" t="s">
        <v>443</v>
      </c>
      <c r="G6" s="303">
        <v>455</v>
      </c>
      <c r="H6" s="303">
        <v>638.39983799999993</v>
      </c>
      <c r="I6" s="304">
        <v>0.16016855788047568</v>
      </c>
      <c r="J6" s="303">
        <v>35.101829761317269</v>
      </c>
      <c r="K6" s="303">
        <v>25.864333333333338</v>
      </c>
      <c r="L6" s="305">
        <v>2.8263333333333325</v>
      </c>
      <c r="M6" s="306"/>
      <c r="N6" s="288"/>
      <c r="O6" s="305">
        <v>7.5</v>
      </c>
      <c r="P6" s="864"/>
    </row>
    <row r="7" spans="1:16" s="80" customFormat="1" ht="13.5" customHeight="1">
      <c r="A7" s="366" t="s">
        <v>444</v>
      </c>
      <c r="B7" s="355" t="s">
        <v>146</v>
      </c>
      <c r="C7" s="358">
        <v>1</v>
      </c>
      <c r="D7" s="355" t="s">
        <v>369</v>
      </c>
      <c r="E7" s="355" t="s">
        <v>64</v>
      </c>
      <c r="F7" s="390" t="s">
        <v>445</v>
      </c>
      <c r="G7" s="391">
        <v>600</v>
      </c>
      <c r="H7" s="391"/>
      <c r="I7" s="392"/>
      <c r="J7" s="392"/>
      <c r="K7" s="392"/>
      <c r="L7" s="355"/>
      <c r="M7" s="357"/>
      <c r="N7" s="393"/>
      <c r="O7" s="406">
        <v>3.8</v>
      </c>
      <c r="P7" s="864"/>
    </row>
    <row r="8" spans="1:16" s="85" customFormat="1" ht="13.5" customHeight="1">
      <c r="A8" s="382" t="s">
        <v>105</v>
      </c>
      <c r="B8" s="360" t="s">
        <v>146</v>
      </c>
      <c r="C8" s="394"/>
      <c r="D8" s="360"/>
      <c r="E8" s="360"/>
      <c r="F8" s="360"/>
      <c r="G8" s="395">
        <v>1055</v>
      </c>
      <c r="H8" s="395">
        <v>638.39983799999993</v>
      </c>
      <c r="I8" s="396">
        <v>0.16016855788047568</v>
      </c>
      <c r="J8" s="396"/>
      <c r="K8" s="396"/>
      <c r="L8" s="362">
        <v>2.8263333333333325</v>
      </c>
      <c r="M8" s="362"/>
      <c r="N8" s="397"/>
      <c r="O8" s="381">
        <v>11.3</v>
      </c>
      <c r="P8" s="864"/>
    </row>
    <row r="9" spans="1:16" s="101" customFormat="1" ht="13.5" customHeight="1">
      <c r="A9" s="93" t="s">
        <v>587</v>
      </c>
      <c r="B9" s="98"/>
      <c r="C9" s="99"/>
      <c r="D9" s="99"/>
      <c r="E9" s="99"/>
      <c r="F9" s="99"/>
      <c r="G9" s="100"/>
      <c r="H9" s="99"/>
      <c r="I9" s="99"/>
      <c r="J9" s="99"/>
      <c r="K9" s="99"/>
      <c r="L9" s="99"/>
      <c r="P9" s="864"/>
    </row>
    <row r="10" spans="1:16">
      <c r="P10" s="864"/>
    </row>
    <row r="11" spans="1:16">
      <c r="P11" s="864"/>
    </row>
    <row r="12" spans="1:16">
      <c r="P12" s="864"/>
    </row>
    <row r="13" spans="1:16">
      <c r="P13" s="864"/>
    </row>
  </sheetData>
  <mergeCells count="6">
    <mergeCell ref="M2:O2"/>
    <mergeCell ref="H4:L4"/>
    <mergeCell ref="A2:C2"/>
    <mergeCell ref="D2:F2"/>
    <mergeCell ref="G2:I2"/>
    <mergeCell ref="J2:L2"/>
  </mergeCells>
  <conditionalFormatting sqref="C8">
    <cfRule type="expression" dxfId="100" priority="35">
      <formula>I8=0</formula>
    </cfRule>
  </conditionalFormatting>
  <conditionalFormatting sqref="D6:D8">
    <cfRule type="expression" dxfId="99" priority="28">
      <formula>#REF!=0</formula>
    </cfRule>
  </conditionalFormatting>
  <conditionalFormatting sqref="F6:F8">
    <cfRule type="expression" dxfId="98" priority="33">
      <formula>#REF!=0</formula>
    </cfRule>
  </conditionalFormatting>
  <conditionalFormatting sqref="I6:I8">
    <cfRule type="expression" dxfId="97" priority="9">
      <formula>#REF!=0</formula>
    </cfRule>
  </conditionalFormatting>
  <conditionalFormatting sqref="J7:K8">
    <cfRule type="expression" dxfId="96" priority="4">
      <formula>#REF!=0</formula>
    </cfRule>
  </conditionalFormatting>
  <conditionalFormatting sqref="M6">
    <cfRule type="expression" dxfId="95" priority="25">
      <formula>#REF!=0</formula>
    </cfRule>
    <cfRule type="expression" dxfId="94" priority="27">
      <formula>O8=0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8C1A-1332-4B0B-BF00-872855B62EF9}">
  <sheetPr>
    <tabColor theme="3"/>
  </sheetPr>
  <dimension ref="A1"/>
  <sheetViews>
    <sheetView showGridLines="0" zoomScaleNormal="100" workbookViewId="0"/>
  </sheetViews>
  <sheetFormatPr defaultRowHeight="15"/>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0F8-71D9-422B-8D81-446C53DFA23F}">
  <sheetPr>
    <tabColor theme="5"/>
    <outlinePr summaryRight="0"/>
  </sheetPr>
  <dimension ref="A1:AF59"/>
  <sheetViews>
    <sheetView showGridLines="0" zoomScaleNormal="100" workbookViewId="0"/>
  </sheetViews>
  <sheetFormatPr defaultColWidth="9.42578125" defaultRowHeight="12.75"/>
  <cols>
    <col min="1" max="1" width="45.5703125" style="77" customWidth="1"/>
    <col min="2" max="5" width="13.140625" style="119" customWidth="1"/>
    <col min="6" max="9" width="13.140625" style="77" customWidth="1"/>
    <col min="10" max="11" width="13.140625" style="802" customWidth="1"/>
    <col min="12" max="27" width="13.140625" style="7" customWidth="1"/>
    <col min="28" max="32" width="13.140625" style="77" customWidth="1"/>
    <col min="33" max="52" width="9.5703125" style="77" customWidth="1"/>
    <col min="53" max="16384" width="9.42578125" style="77"/>
  </cols>
  <sheetData>
    <row r="1" spans="1:32" ht="39.75" customHeight="1">
      <c r="A1" s="56" t="s">
        <v>10</v>
      </c>
      <c r="B1" s="56"/>
      <c r="C1" s="56"/>
      <c r="D1" s="56"/>
      <c r="E1" s="56"/>
      <c r="F1" s="56"/>
      <c r="G1" s="10"/>
      <c r="H1" s="490"/>
      <c r="I1" s="803"/>
      <c r="L1" s="489"/>
      <c r="M1" s="664"/>
      <c r="N1" s="489"/>
      <c r="O1" s="665"/>
      <c r="P1" s="665"/>
      <c r="Q1" s="489"/>
      <c r="R1" s="489"/>
      <c r="S1" s="489"/>
      <c r="T1" s="489"/>
      <c r="U1" s="489"/>
      <c r="V1" s="489"/>
      <c r="W1" s="489"/>
      <c r="X1" s="489"/>
      <c r="Y1" s="489"/>
      <c r="Z1" s="489"/>
      <c r="AA1" s="489"/>
      <c r="AB1" s="490"/>
      <c r="AC1" s="490"/>
      <c r="AD1" s="490"/>
      <c r="AE1" s="490"/>
      <c r="AF1" s="490"/>
    </row>
    <row r="2" spans="1:32" ht="39.75" customHeight="1" thickBot="1">
      <c r="A2" s="194" t="s">
        <v>547</v>
      </c>
      <c r="B2" s="194"/>
      <c r="C2" s="194"/>
      <c r="D2" s="194"/>
      <c r="E2" s="194"/>
      <c r="F2" s="1264"/>
      <c r="G2" s="1264"/>
      <c r="H2" s="194"/>
      <c r="I2" s="804"/>
      <c r="J2" s="804"/>
      <c r="K2" s="804"/>
      <c r="L2" s="194"/>
      <c r="M2" s="194"/>
      <c r="N2" s="1278"/>
      <c r="O2" s="1278"/>
      <c r="P2" s="194"/>
      <c r="Q2" s="194"/>
      <c r="R2" s="194"/>
      <c r="S2" s="194"/>
      <c r="T2" s="194"/>
      <c r="U2" s="1264"/>
      <c r="V2" s="1264"/>
      <c r="W2" s="1264"/>
      <c r="X2" s="1264"/>
      <c r="Y2" s="1264"/>
      <c r="Z2" s="1264"/>
      <c r="AA2" s="1264"/>
      <c r="AB2" s="1264"/>
      <c r="AC2" s="1264"/>
      <c r="AD2" s="1264"/>
      <c r="AE2" s="1264"/>
      <c r="AF2" s="1264"/>
    </row>
    <row r="3" spans="1:32">
      <c r="A3" s="490"/>
      <c r="B3" s="490"/>
      <c r="C3" s="490"/>
      <c r="D3" s="490"/>
      <c r="E3" s="490"/>
      <c r="F3" s="490"/>
      <c r="G3" s="490"/>
      <c r="H3" s="102"/>
      <c r="I3" s="805"/>
      <c r="L3" s="489"/>
      <c r="M3" s="489"/>
      <c r="N3" s="489"/>
      <c r="O3" s="489"/>
      <c r="P3" s="489"/>
      <c r="Q3" s="489"/>
      <c r="R3" s="489"/>
      <c r="S3" s="489"/>
      <c r="T3" s="489"/>
      <c r="U3" s="489"/>
      <c r="V3" s="489"/>
      <c r="W3" s="489"/>
      <c r="X3" s="489"/>
      <c r="Y3" s="489"/>
      <c r="Z3" s="489"/>
      <c r="AA3" s="489"/>
      <c r="AB3" s="490"/>
      <c r="AC3" s="490"/>
      <c r="AD3" s="490"/>
      <c r="AE3" s="490"/>
      <c r="AF3" s="490"/>
    </row>
    <row r="4" spans="1:32" s="84" customFormat="1">
      <c r="A4" s="399" t="s">
        <v>687</v>
      </c>
      <c r="B4" s="78"/>
      <c r="C4" s="78"/>
      <c r="D4" s="78"/>
      <c r="E4" s="78"/>
      <c r="F4" s="78"/>
      <c r="G4" s="78"/>
      <c r="H4" s="80"/>
      <c r="I4" s="806"/>
      <c r="J4" s="806"/>
      <c r="K4" s="806"/>
      <c r="L4" s="80"/>
      <c r="M4" s="80"/>
      <c r="N4" s="80"/>
      <c r="O4" s="80"/>
      <c r="P4" s="80"/>
      <c r="Q4" s="80"/>
      <c r="R4" s="80"/>
      <c r="S4" s="80"/>
      <c r="T4" s="80"/>
      <c r="U4" s="80"/>
      <c r="V4" s="80"/>
      <c r="W4" s="80"/>
      <c r="X4" s="80"/>
      <c r="Y4" s="80"/>
      <c r="Z4" s="80"/>
      <c r="AA4" s="80"/>
      <c r="AB4" s="80"/>
      <c r="AC4" s="80"/>
      <c r="AD4" s="80"/>
      <c r="AE4" s="80"/>
      <c r="AF4" s="80"/>
    </row>
    <row r="5" spans="1:32" s="104" customFormat="1" ht="25.5">
      <c r="A5" s="463"/>
      <c r="B5" s="184" t="s">
        <v>394</v>
      </c>
      <c r="C5" s="456" t="s">
        <v>388</v>
      </c>
      <c r="D5" s="456" t="s">
        <v>385</v>
      </c>
      <c r="E5" s="456" t="s">
        <v>446</v>
      </c>
      <c r="F5" s="456" t="s">
        <v>447</v>
      </c>
      <c r="G5" s="456" t="s">
        <v>448</v>
      </c>
      <c r="H5" s="464"/>
      <c r="I5" s="184" t="s">
        <v>710</v>
      </c>
      <c r="J5" s="813" t="s">
        <v>639</v>
      </c>
      <c r="K5" s="813" t="s">
        <v>557</v>
      </c>
      <c r="L5" s="456" t="s">
        <v>449</v>
      </c>
      <c r="M5" s="456" t="s">
        <v>450</v>
      </c>
      <c r="N5" s="456" t="s">
        <v>451</v>
      </c>
      <c r="O5" s="456" t="s">
        <v>452</v>
      </c>
      <c r="P5" s="456" t="s">
        <v>453</v>
      </c>
      <c r="Q5" s="456" t="s">
        <v>454</v>
      </c>
      <c r="R5" s="456" t="s">
        <v>172</v>
      </c>
      <c r="S5" s="456" t="s">
        <v>173</v>
      </c>
      <c r="T5" s="456" t="s">
        <v>455</v>
      </c>
      <c r="U5" s="456" t="s">
        <v>174</v>
      </c>
      <c r="V5" s="456" t="s">
        <v>192</v>
      </c>
      <c r="W5" s="456" t="s">
        <v>175</v>
      </c>
      <c r="X5" s="456" t="s">
        <v>456</v>
      </c>
      <c r="Y5" s="456" t="s">
        <v>457</v>
      </c>
      <c r="Z5" s="456" t="s">
        <v>458</v>
      </c>
      <c r="AA5" s="456" t="s">
        <v>459</v>
      </c>
      <c r="AB5" s="456" t="s">
        <v>460</v>
      </c>
      <c r="AC5" s="456" t="s">
        <v>461</v>
      </c>
      <c r="AD5" s="456" t="s">
        <v>462</v>
      </c>
      <c r="AE5" s="456" t="s">
        <v>463</v>
      </c>
      <c r="AF5" s="456" t="s">
        <v>464</v>
      </c>
    </row>
    <row r="6" spans="1:32" s="84" customFormat="1">
      <c r="A6" s="214" t="s">
        <v>465</v>
      </c>
      <c r="B6" s="460"/>
      <c r="C6" s="461"/>
      <c r="D6" s="461"/>
      <c r="E6" s="461"/>
      <c r="F6" s="461"/>
      <c r="G6" s="461"/>
      <c r="H6" s="449"/>
      <c r="I6" s="807"/>
      <c r="J6" s="814"/>
      <c r="K6" s="814"/>
      <c r="L6" s="462"/>
      <c r="M6" s="462"/>
      <c r="N6" s="462"/>
      <c r="O6" s="462"/>
      <c r="P6" s="462"/>
      <c r="Q6" s="462"/>
      <c r="R6" s="462"/>
      <c r="S6" s="462"/>
      <c r="T6" s="461"/>
      <c r="U6" s="461"/>
      <c r="V6" s="461"/>
      <c r="W6" s="461"/>
      <c r="X6" s="461"/>
      <c r="Y6" s="461"/>
      <c r="Z6" s="461"/>
      <c r="AA6" s="461"/>
      <c r="AB6" s="461"/>
      <c r="AC6" s="461"/>
      <c r="AD6" s="461"/>
      <c r="AE6" s="461"/>
      <c r="AF6" s="461"/>
    </row>
    <row r="7" spans="1:32" s="84" customFormat="1">
      <c r="A7" s="207" t="s">
        <v>466</v>
      </c>
      <c r="B7" s="208">
        <v>17.055187136131099</v>
      </c>
      <c r="C7" s="209">
        <v>22.24033</v>
      </c>
      <c r="D7" s="209">
        <v>22.855703000000002</v>
      </c>
      <c r="E7" s="209">
        <v>20.765943999999998</v>
      </c>
      <c r="F7" s="209">
        <v>22.564001999999999</v>
      </c>
      <c r="G7" s="209">
        <v>25.854738999999995</v>
      </c>
      <c r="H7" s="226"/>
      <c r="I7" s="1002">
        <v>3.0481894752656529</v>
      </c>
      <c r="J7" s="815">
        <v>3.5633948362589285</v>
      </c>
      <c r="K7" s="815">
        <v>4.6789810331070001</v>
      </c>
      <c r="L7" s="313">
        <v>5.7646217914995184</v>
      </c>
      <c r="M7" s="313">
        <v>7.7054099999999996</v>
      </c>
      <c r="N7" s="313">
        <v>3.7719999999999998</v>
      </c>
      <c r="O7" s="313">
        <v>3.8868900000000002</v>
      </c>
      <c r="P7" s="313">
        <v>6.8760300000000001</v>
      </c>
      <c r="Q7" s="313">
        <v>7.82782</v>
      </c>
      <c r="R7" s="313">
        <v>4.0636869999999998</v>
      </c>
      <c r="S7" s="313">
        <v>3.2425349999999997</v>
      </c>
      <c r="T7" s="209">
        <v>7.7216610000000019</v>
      </c>
      <c r="U7" s="209">
        <v>5.1133639999999989</v>
      </c>
      <c r="V7" s="209">
        <v>3.663843</v>
      </c>
      <c r="W7" s="209">
        <v>4.452566</v>
      </c>
      <c r="X7" s="209">
        <v>7.5361710000000004</v>
      </c>
      <c r="Y7" s="209">
        <v>7.8392390000000001</v>
      </c>
      <c r="Z7" s="209">
        <v>4.3098159999999996</v>
      </c>
      <c r="AA7" s="209">
        <v>4.7204980000000001</v>
      </c>
      <c r="AB7" s="209">
        <v>5.6944489999999996</v>
      </c>
      <c r="AC7" s="209">
        <v>8.129681999999999</v>
      </c>
      <c r="AD7" s="209">
        <v>4.643224</v>
      </c>
      <c r="AE7" s="209">
        <v>4.9076409999999999</v>
      </c>
      <c r="AF7" s="209">
        <v>8.1741919999999997</v>
      </c>
    </row>
    <row r="8" spans="1:32" s="84" customFormat="1">
      <c r="A8" s="207" t="s">
        <v>467</v>
      </c>
      <c r="B8" s="208">
        <v>19.780326796749996</v>
      </c>
      <c r="C8" s="209">
        <v>24.615006999999981</v>
      </c>
      <c r="D8" s="209">
        <v>23.891947000000002</v>
      </c>
      <c r="E8" s="209">
        <v>23.613205999999998</v>
      </c>
      <c r="F8" s="209">
        <v>23.577418999999999</v>
      </c>
      <c r="G8" s="209">
        <v>27.608687999999997</v>
      </c>
      <c r="H8" s="226"/>
      <c r="I8" s="1002">
        <v>5.3643482575999988</v>
      </c>
      <c r="J8" s="815">
        <v>3.0093982033000009</v>
      </c>
      <c r="K8" s="815">
        <v>5.3625262603000001</v>
      </c>
      <c r="L8" s="313">
        <v>6.0440540755499974</v>
      </c>
      <c r="M8" s="313">
        <v>7.5960900000000002</v>
      </c>
      <c r="N8" s="313">
        <v>4.2770000000000001</v>
      </c>
      <c r="O8" s="313">
        <v>4.7051699999999999</v>
      </c>
      <c r="P8" s="313">
        <v>8.0367469999999805</v>
      </c>
      <c r="Q8" s="313">
        <v>8.1582799999999995</v>
      </c>
      <c r="R8" s="313">
        <v>4.0161379999999998</v>
      </c>
      <c r="S8" s="313">
        <v>4.0160200000000001</v>
      </c>
      <c r="T8" s="209">
        <v>7.7015090000000015</v>
      </c>
      <c r="U8" s="209">
        <v>5.5281769999999977</v>
      </c>
      <c r="V8" s="209">
        <v>3.8034069999999995</v>
      </c>
      <c r="W8" s="209">
        <v>5.2025800000000002</v>
      </c>
      <c r="X8" s="209">
        <v>9.0790420000000012</v>
      </c>
      <c r="Y8" s="209">
        <v>7.6977349999999998</v>
      </c>
      <c r="Z8" s="209">
        <v>4.6379719999999995</v>
      </c>
      <c r="AA8" s="209">
        <v>5.10121</v>
      </c>
      <c r="AB8" s="209">
        <v>6.1405019999999997</v>
      </c>
      <c r="AC8" s="209">
        <v>7.7487810000000001</v>
      </c>
      <c r="AD8" s="209">
        <v>4.4122199999999996</v>
      </c>
      <c r="AE8" s="209">
        <v>6.0188000000000006</v>
      </c>
      <c r="AF8" s="209">
        <v>9.4288869999999996</v>
      </c>
    </row>
    <row r="9" spans="1:32" s="84" customFormat="1">
      <c r="A9" s="207" t="s">
        <v>468</v>
      </c>
      <c r="B9" s="208">
        <v>14.786849825237173</v>
      </c>
      <c r="C9" s="209">
        <v>12.435624772499999</v>
      </c>
      <c r="D9" s="209"/>
      <c r="E9" s="209"/>
      <c r="F9" s="209"/>
      <c r="G9" s="209"/>
      <c r="H9" s="226"/>
      <c r="I9" s="1002">
        <v>1.2185565</v>
      </c>
      <c r="J9" s="815">
        <v>5.2313034690770568</v>
      </c>
      <c r="K9" s="815">
        <v>5.6990383716410005</v>
      </c>
      <c r="L9" s="313">
        <v>2.6379514845191152</v>
      </c>
      <c r="M9" s="313">
        <v>1.7265247724999999</v>
      </c>
      <c r="N9" s="313">
        <v>8.8545999999999996</v>
      </c>
      <c r="O9" s="313">
        <v>1.8545</v>
      </c>
      <c r="P9" s="313">
        <v>0</v>
      </c>
      <c r="Q9" s="313">
        <v>0</v>
      </c>
      <c r="R9" s="313">
        <v>0</v>
      </c>
      <c r="S9" s="313">
        <v>0</v>
      </c>
      <c r="T9" s="313">
        <v>0</v>
      </c>
      <c r="U9" s="313">
        <v>0</v>
      </c>
      <c r="V9" s="313">
        <v>0</v>
      </c>
      <c r="W9" s="313">
        <v>0</v>
      </c>
      <c r="X9" s="313">
        <v>0</v>
      </c>
      <c r="Y9" s="313">
        <v>0</v>
      </c>
      <c r="Z9" s="313">
        <v>0</v>
      </c>
      <c r="AA9" s="313">
        <v>0</v>
      </c>
      <c r="AB9" s="313">
        <v>0</v>
      </c>
      <c r="AC9" s="313">
        <v>0</v>
      </c>
      <c r="AD9" s="313">
        <v>0</v>
      </c>
      <c r="AE9" s="313">
        <v>0</v>
      </c>
      <c r="AF9" s="313">
        <v>0</v>
      </c>
    </row>
    <row r="10" spans="1:32" s="630" customFormat="1">
      <c r="A10" s="207" t="s">
        <v>469</v>
      </c>
      <c r="B10" s="208">
        <v>24.836079307001285</v>
      </c>
      <c r="C10" s="209">
        <v>33.495884727499998</v>
      </c>
      <c r="D10" s="209">
        <v>33.426519000000006</v>
      </c>
      <c r="E10" s="209">
        <v>32.416499999999999</v>
      </c>
      <c r="F10" s="209">
        <v>33.353065000000001</v>
      </c>
      <c r="G10" s="209">
        <v>39.407817000000001</v>
      </c>
      <c r="H10" s="226"/>
      <c r="I10" s="1002">
        <v>6.9146237756203952</v>
      </c>
      <c r="J10" s="815">
        <v>4.1114275309229447</v>
      </c>
      <c r="K10" s="815">
        <v>5.9274418915148912</v>
      </c>
      <c r="L10" s="313">
        <v>7.8825861089430518</v>
      </c>
      <c r="M10" s="313">
        <v>11.2434959775</v>
      </c>
      <c r="N10" s="313">
        <v>5.6154427500000006</v>
      </c>
      <c r="O10" s="313">
        <v>6.0423999999999998</v>
      </c>
      <c r="P10" s="313">
        <v>10.594545999999999</v>
      </c>
      <c r="Q10" s="313">
        <v>11.542899999999999</v>
      </c>
      <c r="R10" s="313">
        <v>5.413363000000003</v>
      </c>
      <c r="S10" s="313">
        <v>5.3648100000000003</v>
      </c>
      <c r="T10" s="209">
        <v>11.105446000000001</v>
      </c>
      <c r="U10" s="209">
        <v>7.7119630000000017</v>
      </c>
      <c r="V10" s="209">
        <v>5.1808909999999999</v>
      </c>
      <c r="W10" s="209">
        <v>7.101909</v>
      </c>
      <c r="X10" s="209">
        <v>12.421737</v>
      </c>
      <c r="Y10" s="209">
        <v>10.933014</v>
      </c>
      <c r="Z10" s="209">
        <v>6.2969999999999997</v>
      </c>
      <c r="AA10" s="209">
        <v>7.2371060000000007</v>
      </c>
      <c r="AB10" s="209">
        <v>8.8859449999999995</v>
      </c>
      <c r="AC10" s="209">
        <v>10.845977</v>
      </c>
      <c r="AD10" s="209">
        <v>6.3644059999999998</v>
      </c>
      <c r="AE10" s="209">
        <v>8.6461189999999988</v>
      </c>
      <c r="AF10" s="209">
        <v>13.551315000000001</v>
      </c>
    </row>
    <row r="11" spans="1:32" s="84" customFormat="1">
      <c r="A11" s="207" t="s">
        <v>470</v>
      </c>
      <c r="B11" s="208">
        <v>47.483553719</v>
      </c>
      <c r="C11" s="209">
        <v>44.180817999999995</v>
      </c>
      <c r="D11" s="209">
        <v>45.368523000000003</v>
      </c>
      <c r="E11" s="209">
        <v>47.542008999999993</v>
      </c>
      <c r="F11" s="209">
        <v>54.856852000000003</v>
      </c>
      <c r="G11" s="209">
        <v>61.794020000000003</v>
      </c>
      <c r="H11" s="226"/>
      <c r="I11" s="1002">
        <v>12.437001663000011</v>
      </c>
      <c r="J11" s="815">
        <v>9.8772809959999979</v>
      </c>
      <c r="K11" s="815">
        <v>11.651193059999999</v>
      </c>
      <c r="L11" s="313">
        <v>13.518077999999999</v>
      </c>
      <c r="M11" s="313">
        <v>16.620459</v>
      </c>
      <c r="N11" s="313">
        <v>8.0579590000000003</v>
      </c>
      <c r="O11" s="313">
        <v>7.4208999999999996</v>
      </c>
      <c r="P11" s="313">
        <v>12.0815</v>
      </c>
      <c r="Q11" s="313">
        <v>10.406000000000001</v>
      </c>
      <c r="R11" s="313">
        <v>10.864000000000001</v>
      </c>
      <c r="S11" s="313">
        <v>8.1527969999999996</v>
      </c>
      <c r="T11" s="209">
        <v>15.945726000000001</v>
      </c>
      <c r="U11" s="209">
        <v>13.198771999999998</v>
      </c>
      <c r="V11" s="209">
        <v>7.9630059999999991</v>
      </c>
      <c r="W11" s="209">
        <v>11.064802999999999</v>
      </c>
      <c r="X11" s="209">
        <v>15.315428000000001</v>
      </c>
      <c r="Y11" s="209">
        <v>18.123860000000001</v>
      </c>
      <c r="Z11" s="209">
        <v>12.395</v>
      </c>
      <c r="AA11" s="209">
        <v>10.425922</v>
      </c>
      <c r="AB11" s="209">
        <v>13.91207</v>
      </c>
      <c r="AC11" s="209">
        <v>17.069413000000001</v>
      </c>
      <c r="AD11" s="209">
        <v>11.745549</v>
      </c>
      <c r="AE11" s="209">
        <v>11.742006999999999</v>
      </c>
      <c r="AF11" s="209">
        <v>21.237051000000001</v>
      </c>
    </row>
    <row r="12" spans="1:32" s="84" customFormat="1">
      <c r="A12" s="207" t="s">
        <v>471</v>
      </c>
      <c r="B12" s="208">
        <v>58.128096749999962</v>
      </c>
      <c r="C12" s="209">
        <v>67.518028249999986</v>
      </c>
      <c r="D12" s="209">
        <v>72.420187999999996</v>
      </c>
      <c r="E12" s="209">
        <v>69.966716000000005</v>
      </c>
      <c r="F12" s="209">
        <v>76.759884999999997</v>
      </c>
      <c r="G12" s="209">
        <v>81.664468999999997</v>
      </c>
      <c r="H12" s="226"/>
      <c r="I12" s="1002">
        <v>14.419828249999973</v>
      </c>
      <c r="J12" s="815">
        <v>9.7670037500000007</v>
      </c>
      <c r="K12" s="815">
        <v>15.43898499999999</v>
      </c>
      <c r="L12" s="313">
        <v>18.50227975</v>
      </c>
      <c r="M12" s="313">
        <v>19.33999275</v>
      </c>
      <c r="N12" s="313">
        <v>9.9492844999999939</v>
      </c>
      <c r="O12" s="313">
        <v>14.6557</v>
      </c>
      <c r="P12" s="313">
        <v>23.573051</v>
      </c>
      <c r="Q12" s="313">
        <v>23.787500000000001</v>
      </c>
      <c r="R12" s="313">
        <v>12.461454000000002</v>
      </c>
      <c r="S12" s="313">
        <v>12.433219999999999</v>
      </c>
      <c r="T12" s="209">
        <v>23.738014</v>
      </c>
      <c r="U12" s="209">
        <v>16.893295000000006</v>
      </c>
      <c r="V12" s="209">
        <v>12.140563999999999</v>
      </c>
      <c r="W12" s="209">
        <v>16.651167000000001</v>
      </c>
      <c r="X12" s="209">
        <v>24.281689999999998</v>
      </c>
      <c r="Y12" s="209">
        <v>24.982360999999997</v>
      </c>
      <c r="Z12" s="209">
        <v>15.305999999999999</v>
      </c>
      <c r="AA12" s="209">
        <v>16.862874999999999</v>
      </c>
      <c r="AB12" s="209">
        <v>19.608649</v>
      </c>
      <c r="AC12" s="209">
        <v>22.691735999999999</v>
      </c>
      <c r="AD12" s="209">
        <v>14.064281999999999</v>
      </c>
      <c r="AE12" s="209">
        <v>17.754977999999998</v>
      </c>
      <c r="AF12" s="209">
        <v>27.153472999999998</v>
      </c>
    </row>
    <row r="13" spans="1:32" s="84" customFormat="1">
      <c r="A13" s="207" t="s">
        <v>472</v>
      </c>
      <c r="B13" s="208">
        <v>271.64676899999989</v>
      </c>
      <c r="C13" s="209">
        <v>291.354377</v>
      </c>
      <c r="D13" s="209">
        <v>267.574299048</v>
      </c>
      <c r="E13" s="209">
        <v>276.669195</v>
      </c>
      <c r="F13" s="209">
        <v>86.254999999999995</v>
      </c>
      <c r="G13" s="209">
        <v>0</v>
      </c>
      <c r="H13" s="226"/>
      <c r="I13" s="1002">
        <v>81.243315999999993</v>
      </c>
      <c r="J13" s="815">
        <v>47.320185000000009</v>
      </c>
      <c r="K13" s="815">
        <v>61.532084000000005</v>
      </c>
      <c r="L13" s="313">
        <v>81.551183999999907</v>
      </c>
      <c r="M13" s="313">
        <v>95.318905000000001</v>
      </c>
      <c r="N13" s="313">
        <v>52.566052000000013</v>
      </c>
      <c r="O13" s="313">
        <v>49.820999999999998</v>
      </c>
      <c r="P13" s="313">
        <v>93.648420000000002</v>
      </c>
      <c r="Q13" s="313">
        <v>99.397000000000006</v>
      </c>
      <c r="R13" s="313">
        <v>42.701720000000002</v>
      </c>
      <c r="S13" s="313">
        <v>42.746568048</v>
      </c>
      <c r="T13" s="209">
        <v>82.729011</v>
      </c>
      <c r="U13" s="209">
        <v>80.999629999999996</v>
      </c>
      <c r="V13" s="209">
        <v>43.320698000000007</v>
      </c>
      <c r="W13" s="209">
        <v>53.518751000000002</v>
      </c>
      <c r="X13" s="209">
        <v>98.830116000000004</v>
      </c>
      <c r="Y13" s="209">
        <v>67.495999999999995</v>
      </c>
      <c r="Z13" s="209">
        <v>18.759</v>
      </c>
      <c r="AA13" s="209">
        <v>0</v>
      </c>
      <c r="AB13" s="209">
        <v>0</v>
      </c>
      <c r="AC13" s="209">
        <v>0</v>
      </c>
      <c r="AD13" s="209">
        <v>0</v>
      </c>
      <c r="AE13" s="209">
        <v>0</v>
      </c>
      <c r="AF13" s="209">
        <v>0</v>
      </c>
    </row>
    <row r="14" spans="1:32" s="84" customFormat="1">
      <c r="A14" s="207" t="s">
        <v>473</v>
      </c>
      <c r="B14" s="208">
        <v>139.36393350000003</v>
      </c>
      <c r="C14" s="209">
        <v>192.07552674999999</v>
      </c>
      <c r="D14" s="209">
        <v>116.604894</v>
      </c>
      <c r="E14" s="209">
        <v>0</v>
      </c>
      <c r="F14" s="209">
        <v>0</v>
      </c>
      <c r="G14" s="209">
        <v>0</v>
      </c>
      <c r="H14" s="226"/>
      <c r="I14" s="1002">
        <v>32.248375500000016</v>
      </c>
      <c r="J14" s="815">
        <v>28.141995749999992</v>
      </c>
      <c r="K14" s="815">
        <v>33.331419000000011</v>
      </c>
      <c r="L14" s="313">
        <v>45.642143250000011</v>
      </c>
      <c r="M14" s="313">
        <v>63.917924999999997</v>
      </c>
      <c r="N14" s="313">
        <v>36.22060175</v>
      </c>
      <c r="O14" s="313">
        <v>35.218499999999999</v>
      </c>
      <c r="P14" s="313">
        <v>56.718499999999999</v>
      </c>
      <c r="Q14" s="313">
        <v>48.105800000000002</v>
      </c>
      <c r="R14" s="313">
        <v>39.56841699999999</v>
      </c>
      <c r="S14" s="313">
        <v>20.377167</v>
      </c>
      <c r="T14" s="209">
        <v>8.5535100000000011</v>
      </c>
      <c r="U14" s="209">
        <v>0</v>
      </c>
      <c r="V14" s="209">
        <v>0</v>
      </c>
      <c r="W14" s="209">
        <v>0</v>
      </c>
      <c r="X14" s="209">
        <v>0</v>
      </c>
      <c r="Y14" s="209">
        <v>0</v>
      </c>
      <c r="Z14" s="209">
        <v>0</v>
      </c>
      <c r="AA14" s="209">
        <v>0</v>
      </c>
      <c r="AB14" s="209">
        <v>0</v>
      </c>
      <c r="AC14" s="209">
        <v>0</v>
      </c>
      <c r="AD14" s="209">
        <v>0</v>
      </c>
      <c r="AE14" s="209">
        <v>0</v>
      </c>
      <c r="AF14" s="209">
        <v>0</v>
      </c>
    </row>
    <row r="15" spans="1:32" s="84" customFormat="1">
      <c r="A15" s="207" t="s">
        <v>474</v>
      </c>
      <c r="B15" s="208">
        <v>91.833148399999999</v>
      </c>
      <c r="C15" s="313">
        <v>90.931672600000013</v>
      </c>
      <c r="D15" s="313">
        <v>0</v>
      </c>
      <c r="E15" s="313">
        <v>0</v>
      </c>
      <c r="F15" s="313">
        <v>0</v>
      </c>
      <c r="G15" s="313">
        <v>0</v>
      </c>
      <c r="H15" s="316"/>
      <c r="I15" s="1002">
        <v>26.5204764</v>
      </c>
      <c r="J15" s="815">
        <v>17.653594200000004</v>
      </c>
      <c r="K15" s="815">
        <v>22.838959399999993</v>
      </c>
      <c r="L15" s="313">
        <v>24.820118400000005</v>
      </c>
      <c r="M15" s="313">
        <v>29.5385706</v>
      </c>
      <c r="N15" s="313">
        <v>19.874402000000011</v>
      </c>
      <c r="O15" s="313">
        <v>16.8599</v>
      </c>
      <c r="P15" s="313">
        <v>24.658799999999999</v>
      </c>
      <c r="Q15" s="313">
        <v>0</v>
      </c>
      <c r="R15" s="313">
        <v>0</v>
      </c>
      <c r="S15" s="313">
        <v>0</v>
      </c>
      <c r="T15" s="313">
        <v>0</v>
      </c>
      <c r="U15" s="313">
        <v>0</v>
      </c>
      <c r="V15" s="313">
        <v>0</v>
      </c>
      <c r="W15" s="313">
        <v>0</v>
      </c>
      <c r="X15" s="313">
        <v>0</v>
      </c>
      <c r="Y15" s="313">
        <v>0</v>
      </c>
      <c r="Z15" s="313">
        <v>0</v>
      </c>
      <c r="AA15" s="313">
        <v>0</v>
      </c>
      <c r="AB15" s="313">
        <v>0</v>
      </c>
      <c r="AC15" s="313">
        <v>0</v>
      </c>
      <c r="AD15" s="313">
        <v>0</v>
      </c>
      <c r="AE15" s="313">
        <v>0</v>
      </c>
      <c r="AF15" s="313">
        <v>0</v>
      </c>
    </row>
    <row r="16" spans="1:32" s="84" customFormat="1">
      <c r="A16" s="207" t="s">
        <v>475</v>
      </c>
      <c r="B16" s="208">
        <v>213.33082799999983</v>
      </c>
      <c r="C16" s="313">
        <v>39.699440000000003</v>
      </c>
      <c r="D16" s="313">
        <v>0</v>
      </c>
      <c r="E16" s="313">
        <v>0</v>
      </c>
      <c r="F16" s="313">
        <v>0</v>
      </c>
      <c r="G16" s="313">
        <v>0</v>
      </c>
      <c r="H16" s="316"/>
      <c r="I16" s="1002">
        <v>73.547584000000001</v>
      </c>
      <c r="J16" s="816">
        <v>35.475263999999981</v>
      </c>
      <c r="K16" s="816">
        <v>49.540563999999996</v>
      </c>
      <c r="L16" s="592">
        <v>54.767415999999862</v>
      </c>
      <c r="M16" s="592">
        <v>39.699440000000003</v>
      </c>
      <c r="N16" s="592">
        <v>0</v>
      </c>
      <c r="O16" s="592">
        <v>0</v>
      </c>
      <c r="P16" s="592">
        <v>0</v>
      </c>
      <c r="Q16" s="592">
        <v>0</v>
      </c>
      <c r="R16" s="592">
        <v>0</v>
      </c>
      <c r="S16" s="592">
        <v>0</v>
      </c>
      <c r="T16" s="592">
        <v>0</v>
      </c>
      <c r="U16" s="592">
        <v>0</v>
      </c>
      <c r="V16" s="592">
        <v>0</v>
      </c>
      <c r="W16" s="592">
        <v>0</v>
      </c>
      <c r="X16" s="592">
        <v>0</v>
      </c>
      <c r="Y16" s="592">
        <v>0</v>
      </c>
      <c r="Z16" s="592">
        <v>0</v>
      </c>
      <c r="AA16" s="592">
        <v>0</v>
      </c>
      <c r="AB16" s="592">
        <v>0</v>
      </c>
      <c r="AC16" s="592">
        <v>0</v>
      </c>
      <c r="AD16" s="592">
        <v>0</v>
      </c>
      <c r="AE16" s="592">
        <v>0</v>
      </c>
      <c r="AF16" s="592">
        <v>0</v>
      </c>
    </row>
    <row r="17" spans="1:32" s="84" customFormat="1">
      <c r="A17" s="207" t="s">
        <v>476</v>
      </c>
      <c r="B17" s="208">
        <v>188.71314214798068</v>
      </c>
      <c r="C17" s="313">
        <v>46.998741645064463</v>
      </c>
      <c r="D17" s="313">
        <v>0</v>
      </c>
      <c r="E17" s="313">
        <v>0</v>
      </c>
      <c r="F17" s="313">
        <v>0</v>
      </c>
      <c r="G17" s="313">
        <v>0</v>
      </c>
      <c r="H17" s="316"/>
      <c r="I17" s="1002">
        <v>56.919467043199141</v>
      </c>
      <c r="J17" s="816">
        <v>37.095306146806777</v>
      </c>
      <c r="K17" s="816">
        <v>46.261198960819499</v>
      </c>
      <c r="L17" s="592">
        <v>48.437169997155273</v>
      </c>
      <c r="M17" s="592">
        <v>45.765241645064464</v>
      </c>
      <c r="N17" s="592">
        <v>1.2335</v>
      </c>
      <c r="O17" s="592">
        <v>0</v>
      </c>
      <c r="P17" s="592">
        <v>0</v>
      </c>
      <c r="Q17" s="592">
        <v>0</v>
      </c>
      <c r="R17" s="592">
        <v>0</v>
      </c>
      <c r="S17" s="592">
        <v>0</v>
      </c>
      <c r="T17" s="592">
        <v>0</v>
      </c>
      <c r="U17" s="592">
        <v>0</v>
      </c>
      <c r="V17" s="592">
        <v>0</v>
      </c>
      <c r="W17" s="592">
        <v>0</v>
      </c>
      <c r="X17" s="592">
        <v>0</v>
      </c>
      <c r="Y17" s="592">
        <v>0</v>
      </c>
      <c r="Z17" s="592">
        <v>0</v>
      </c>
      <c r="AA17" s="592">
        <v>0</v>
      </c>
      <c r="AB17" s="592">
        <v>0</v>
      </c>
      <c r="AC17" s="592">
        <v>0</v>
      </c>
      <c r="AD17" s="592">
        <v>0</v>
      </c>
      <c r="AE17" s="592">
        <v>0</v>
      </c>
      <c r="AF17" s="592">
        <v>0</v>
      </c>
    </row>
    <row r="18" spans="1:32" s="84" customFormat="1">
      <c r="A18" s="207" t="s">
        <v>395</v>
      </c>
      <c r="B18" s="208">
        <v>304.8715321376356</v>
      </c>
      <c r="C18" s="313">
        <v>3.7058353549354819</v>
      </c>
      <c r="D18" s="313">
        <v>0</v>
      </c>
      <c r="E18" s="313">
        <v>0</v>
      </c>
      <c r="F18" s="313">
        <v>0</v>
      </c>
      <c r="G18" s="313">
        <v>0</v>
      </c>
      <c r="H18" s="316"/>
      <c r="I18" s="1002">
        <v>103.900832956801</v>
      </c>
      <c r="J18" s="816">
        <v>65.404093853193231</v>
      </c>
      <c r="K18" s="816">
        <v>87.555801039141684</v>
      </c>
      <c r="L18" s="592">
        <v>48.010804288499699</v>
      </c>
      <c r="M18" s="592">
        <v>3.7058353549354819</v>
      </c>
      <c r="N18" s="592">
        <v>0</v>
      </c>
      <c r="O18" s="592">
        <v>0</v>
      </c>
      <c r="P18" s="592">
        <v>0</v>
      </c>
      <c r="Q18" s="592">
        <v>0</v>
      </c>
      <c r="R18" s="592">
        <v>0</v>
      </c>
      <c r="S18" s="592">
        <v>0</v>
      </c>
      <c r="T18" s="592">
        <v>0</v>
      </c>
      <c r="U18" s="592">
        <v>0</v>
      </c>
      <c r="V18" s="592">
        <v>0</v>
      </c>
      <c r="W18" s="592">
        <v>0</v>
      </c>
      <c r="X18" s="592">
        <v>0</v>
      </c>
      <c r="Y18" s="592">
        <v>0</v>
      </c>
      <c r="Z18" s="592">
        <v>0</v>
      </c>
      <c r="AA18" s="592">
        <v>0</v>
      </c>
      <c r="AB18" s="592">
        <v>0</v>
      </c>
      <c r="AC18" s="592">
        <v>0</v>
      </c>
      <c r="AD18" s="592">
        <v>0</v>
      </c>
      <c r="AE18" s="592">
        <v>0</v>
      </c>
      <c r="AF18" s="592">
        <v>0</v>
      </c>
    </row>
    <row r="19" spans="1:32" s="84" customFormat="1">
      <c r="A19" s="207" t="s">
        <v>393</v>
      </c>
      <c r="B19" s="208">
        <v>17.915144911999999</v>
      </c>
      <c r="C19" s="313">
        <v>1.4423834</v>
      </c>
      <c r="D19" s="313">
        <v>0</v>
      </c>
      <c r="E19" s="313">
        <v>0</v>
      </c>
      <c r="F19" s="313">
        <v>0</v>
      </c>
      <c r="G19" s="313">
        <v>0</v>
      </c>
      <c r="H19" s="316"/>
      <c r="I19" s="1002">
        <v>2.1086017139999997</v>
      </c>
      <c r="J19" s="816">
        <v>6.8043633990000005</v>
      </c>
      <c r="K19" s="816">
        <v>6.4132897990000002</v>
      </c>
      <c r="L19" s="592">
        <v>2.5888900000000001</v>
      </c>
      <c r="M19" s="592">
        <v>1.4423834</v>
      </c>
      <c r="N19" s="592">
        <v>0</v>
      </c>
      <c r="O19" s="592">
        <v>0</v>
      </c>
      <c r="P19" s="592">
        <v>0</v>
      </c>
      <c r="Q19" s="592">
        <v>0</v>
      </c>
      <c r="R19" s="592">
        <v>0</v>
      </c>
      <c r="S19" s="592">
        <v>0</v>
      </c>
      <c r="T19" s="592">
        <v>0</v>
      </c>
      <c r="U19" s="592">
        <v>0</v>
      </c>
      <c r="V19" s="592">
        <v>0</v>
      </c>
      <c r="W19" s="592">
        <v>0</v>
      </c>
      <c r="X19" s="592">
        <v>0</v>
      </c>
      <c r="Y19" s="592">
        <v>0</v>
      </c>
      <c r="Z19" s="592">
        <v>0</v>
      </c>
      <c r="AA19" s="592">
        <v>0</v>
      </c>
      <c r="AB19" s="592">
        <v>0</v>
      </c>
      <c r="AC19" s="592">
        <v>0</v>
      </c>
      <c r="AD19" s="592">
        <v>0</v>
      </c>
      <c r="AE19" s="592">
        <v>0</v>
      </c>
      <c r="AF19" s="592">
        <v>0</v>
      </c>
    </row>
    <row r="20" spans="1:32" s="84" customFormat="1" ht="13.5" thickBot="1">
      <c r="A20" s="338" t="s">
        <v>559</v>
      </c>
      <c r="B20" s="208">
        <v>76.961181245554414</v>
      </c>
      <c r="C20" s="210">
        <v>0</v>
      </c>
      <c r="D20" s="210">
        <v>0</v>
      </c>
      <c r="E20" s="210">
        <v>0</v>
      </c>
      <c r="F20" s="210">
        <v>0</v>
      </c>
      <c r="G20" s="210">
        <v>0</v>
      </c>
      <c r="H20" s="316"/>
      <c r="I20" s="1002">
        <v>12.0044277792381</v>
      </c>
      <c r="J20" s="817">
        <v>52.195953466316304</v>
      </c>
      <c r="K20" s="817">
        <v>12.7608</v>
      </c>
      <c r="L20" s="631">
        <v>0</v>
      </c>
      <c r="M20" s="631">
        <v>0</v>
      </c>
      <c r="N20" s="631">
        <v>0</v>
      </c>
      <c r="O20" s="631">
        <v>0</v>
      </c>
      <c r="P20" s="631">
        <v>0</v>
      </c>
      <c r="Q20" s="631">
        <v>0</v>
      </c>
      <c r="R20" s="631">
        <v>0</v>
      </c>
      <c r="S20" s="631">
        <v>0</v>
      </c>
      <c r="T20" s="631">
        <v>0</v>
      </c>
      <c r="U20" s="631">
        <v>0</v>
      </c>
      <c r="V20" s="631">
        <v>0</v>
      </c>
      <c r="W20" s="631">
        <v>0</v>
      </c>
      <c r="X20" s="631">
        <v>0</v>
      </c>
      <c r="Y20" s="631">
        <v>0</v>
      </c>
      <c r="Z20" s="631">
        <v>0</v>
      </c>
      <c r="AA20" s="631">
        <v>0</v>
      </c>
      <c r="AB20" s="631">
        <v>0</v>
      </c>
      <c r="AC20" s="631">
        <v>0</v>
      </c>
      <c r="AD20" s="631">
        <v>0</v>
      </c>
      <c r="AE20" s="631">
        <v>0</v>
      </c>
      <c r="AF20" s="631">
        <v>0</v>
      </c>
    </row>
    <row r="21" spans="1:32" s="84" customFormat="1" ht="13.5" thickBot="1">
      <c r="A21" s="211" t="s">
        <v>105</v>
      </c>
      <c r="B21" s="212">
        <v>1486.70577287729</v>
      </c>
      <c r="C21" s="213">
        <v>870.69366949999994</v>
      </c>
      <c r="D21" s="213">
        <v>582.14207304799993</v>
      </c>
      <c r="E21" s="213">
        <v>470.97357</v>
      </c>
      <c r="F21" s="213">
        <v>297.36622299999999</v>
      </c>
      <c r="G21" s="213">
        <v>236.32973299999998</v>
      </c>
      <c r="H21" s="316"/>
      <c r="I21" s="1003">
        <v>431.89562931472426</v>
      </c>
      <c r="J21" s="818">
        <v>325.65056460087527</v>
      </c>
      <c r="K21" s="818">
        <v>368.99228181552405</v>
      </c>
      <c r="L21" s="314">
        <v>360.16729714616639</v>
      </c>
      <c r="M21" s="314">
        <v>343.62027349999988</v>
      </c>
      <c r="N21" s="314">
        <v>150.42084200000002</v>
      </c>
      <c r="O21" s="314">
        <v>140.46496000000002</v>
      </c>
      <c r="P21" s="314">
        <v>236.18759399999999</v>
      </c>
      <c r="Q21" s="314">
        <v>209.2253</v>
      </c>
      <c r="R21" s="314">
        <v>119.08877899999999</v>
      </c>
      <c r="S21" s="314">
        <v>96.333117048000005</v>
      </c>
      <c r="T21" s="213">
        <v>157.494877</v>
      </c>
      <c r="U21" s="213">
        <v>129.445201</v>
      </c>
      <c r="V21" s="213">
        <v>76.072409000000007</v>
      </c>
      <c r="W21" s="213">
        <v>97.991776000000002</v>
      </c>
      <c r="X21" s="213">
        <v>167.46418399999999</v>
      </c>
      <c r="Y21" s="213">
        <v>137.07220899999999</v>
      </c>
      <c r="Z21" s="213">
        <v>61.704788000000001</v>
      </c>
      <c r="AA21" s="213">
        <v>44.347611000000001</v>
      </c>
      <c r="AB21" s="213">
        <v>54.241614999999996</v>
      </c>
      <c r="AC21" s="213">
        <v>66.485589000000004</v>
      </c>
      <c r="AD21" s="213">
        <v>41.229680999999999</v>
      </c>
      <c r="AE21" s="213">
        <v>49.069544999999991</v>
      </c>
      <c r="AF21" s="213">
        <v>79.544917999999996</v>
      </c>
    </row>
    <row r="22" spans="1:32" s="84" customFormat="1">
      <c r="A22" s="214" t="s">
        <v>477</v>
      </c>
      <c r="B22" s="215"/>
      <c r="C22" s="216"/>
      <c r="D22" s="216"/>
      <c r="E22" s="216"/>
      <c r="F22" s="217"/>
      <c r="G22" s="217"/>
      <c r="H22" s="316"/>
      <c r="I22" s="811"/>
      <c r="J22" s="819"/>
      <c r="K22" s="819"/>
      <c r="L22" s="315"/>
      <c r="M22" s="315"/>
      <c r="N22" s="315"/>
      <c r="O22" s="315"/>
      <c r="P22" s="315"/>
      <c r="Q22" s="315"/>
      <c r="R22" s="315"/>
      <c r="S22" s="315"/>
      <c r="T22" s="217"/>
      <c r="U22" s="217"/>
      <c r="V22" s="217"/>
      <c r="W22" s="217"/>
      <c r="X22" s="217"/>
      <c r="Y22" s="217"/>
      <c r="Z22" s="217"/>
      <c r="AA22" s="217"/>
      <c r="AB22" s="217"/>
      <c r="AC22" s="217"/>
      <c r="AD22" s="217"/>
      <c r="AE22" s="217"/>
      <c r="AF22" s="217"/>
    </row>
    <row r="23" spans="1:32">
      <c r="A23" s="207" t="s">
        <v>466</v>
      </c>
      <c r="B23" s="215">
        <v>0.21324634948425206</v>
      </c>
      <c r="C23" s="332">
        <v>0.27731804016862283</v>
      </c>
      <c r="D23" s="332">
        <v>0.28577201708452743</v>
      </c>
      <c r="E23" s="332">
        <v>0.259643105422937</v>
      </c>
      <c r="F23" s="332">
        <v>0.28212478806883823</v>
      </c>
      <c r="G23" s="332">
        <v>0.32238665292067414</v>
      </c>
      <c r="H23" s="316"/>
      <c r="I23" s="824">
        <v>0.15120707510207096</v>
      </c>
      <c r="J23" s="820">
        <v>0.1767641135817444</v>
      </c>
      <c r="K23" s="820">
        <v>0.23465395212754112</v>
      </c>
      <c r="L23" s="332">
        <v>0.29231176176927492</v>
      </c>
      <c r="M23" s="332">
        <v>0.38223099909519498</v>
      </c>
      <c r="N23" s="332">
        <v>0.18711208470244614</v>
      </c>
      <c r="O23" s="332">
        <v>0.19493006993006992</v>
      </c>
      <c r="P23" s="332">
        <v>0.3448373915241385</v>
      </c>
      <c r="Q23" s="332">
        <v>0.38830321285140562</v>
      </c>
      <c r="R23" s="332">
        <v>0.20158137490674158</v>
      </c>
      <c r="S23" s="332">
        <v>0.16261524619958351</v>
      </c>
      <c r="T23" s="332">
        <v>0.39154907508823172</v>
      </c>
      <c r="U23" s="332">
        <v>0.25365116592853626</v>
      </c>
      <c r="V23" s="332">
        <v>0.18174689866184104</v>
      </c>
      <c r="W23" s="332">
        <v>0.22329909046776514</v>
      </c>
      <c r="X23" s="332">
        <v>0.38214327004989651</v>
      </c>
      <c r="Y23" s="332">
        <v>0.38886965847580046</v>
      </c>
      <c r="Z23" s="332">
        <v>0.2137907360667968</v>
      </c>
      <c r="AA23" s="332">
        <v>0.23673605510954907</v>
      </c>
      <c r="AB23" s="332">
        <v>0.2887534481359782</v>
      </c>
      <c r="AC23" s="332">
        <v>0.40327723939235194</v>
      </c>
      <c r="AD23" s="332">
        <v>0.23032961887073988</v>
      </c>
      <c r="AE23" s="332">
        <v>0.2461213986816396</v>
      </c>
      <c r="AF23" s="332">
        <v>0.40994106295311106</v>
      </c>
    </row>
    <row r="24" spans="1:32">
      <c r="A24" s="207" t="s">
        <v>467</v>
      </c>
      <c r="B24" s="215">
        <v>0.22580281731449767</v>
      </c>
      <c r="C24" s="333">
        <v>0.28022548952641141</v>
      </c>
      <c r="D24" s="333">
        <v>0.27273912100456621</v>
      </c>
      <c r="E24" s="333">
        <v>0.26955714611872139</v>
      </c>
      <c r="F24" s="332">
        <v>0.26914861872146117</v>
      </c>
      <c r="G24" s="332">
        <v>0.31430655737704916</v>
      </c>
      <c r="H24" s="316"/>
      <c r="I24" s="824">
        <v>0.24295055514492747</v>
      </c>
      <c r="J24" s="820">
        <v>0.13629520848278989</v>
      </c>
      <c r="K24" s="820">
        <v>0.24553691668040295</v>
      </c>
      <c r="L24" s="332">
        <v>0.27981731831249984</v>
      </c>
      <c r="M24" s="332">
        <v>0.34402581521739134</v>
      </c>
      <c r="N24" s="332">
        <v>0.19370471014492754</v>
      </c>
      <c r="O24" s="332">
        <v>0.2154381868131868</v>
      </c>
      <c r="P24" s="332">
        <v>0.36798292124542037</v>
      </c>
      <c r="Q24" s="332">
        <v>0.36948731884057967</v>
      </c>
      <c r="R24" s="332">
        <v>0.18189030797101446</v>
      </c>
      <c r="S24" s="332">
        <v>0.18388369963369963</v>
      </c>
      <c r="T24" s="332">
        <v>0.35655134259259269</v>
      </c>
      <c r="U24" s="332">
        <v>0.2503703351449274</v>
      </c>
      <c r="V24" s="332">
        <v>0.17225575181159419</v>
      </c>
      <c r="W24" s="332">
        <v>0.23821336996336998</v>
      </c>
      <c r="X24" s="332">
        <v>0.42032601851851858</v>
      </c>
      <c r="Y24" s="332">
        <v>0.34862930253623187</v>
      </c>
      <c r="Z24" s="332">
        <v>0.21005307971014489</v>
      </c>
      <c r="AA24" s="332">
        <v>0.23357188644688645</v>
      </c>
      <c r="AB24" s="332">
        <v>0.28428249999999999</v>
      </c>
      <c r="AC24" s="332">
        <v>0.35094116847826085</v>
      </c>
      <c r="AD24" s="332">
        <v>0.19982880434782607</v>
      </c>
      <c r="AE24" s="332">
        <v>0.27558608058608058</v>
      </c>
      <c r="AF24" s="332">
        <v>0.43172559523809523</v>
      </c>
    </row>
    <row r="25" spans="1:32" ht="14.25">
      <c r="A25" s="207" t="s">
        <v>478</v>
      </c>
      <c r="B25" s="215">
        <v>7.6379934633138968E-2</v>
      </c>
      <c r="C25" s="336">
        <v>6.4059420936565026E-2</v>
      </c>
      <c r="D25" s="432">
        <v>0</v>
      </c>
      <c r="E25" s="432">
        <v>0</v>
      </c>
      <c r="F25" s="432">
        <v>0</v>
      </c>
      <c r="G25" s="432">
        <v>0</v>
      </c>
      <c r="H25" s="316"/>
      <c r="I25" s="824">
        <v>2.4972057593940587E-2</v>
      </c>
      <c r="J25" s="821">
        <v>0.1072058714726592</v>
      </c>
      <c r="K25" s="821">
        <v>0.11807465175859398</v>
      </c>
      <c r="L25" s="333">
        <v>5.5261259521516573E-2</v>
      </c>
      <c r="M25" s="333">
        <v>3.5381926120155414E-2</v>
      </c>
      <c r="N25" s="336">
        <v>0.18145862023739259</v>
      </c>
      <c r="O25" s="432">
        <v>0</v>
      </c>
      <c r="P25" s="432">
        <v>0</v>
      </c>
      <c r="Q25" s="432">
        <v>0</v>
      </c>
      <c r="R25" s="432">
        <v>0</v>
      </c>
      <c r="S25" s="432">
        <v>0</v>
      </c>
      <c r="T25" s="432">
        <v>0</v>
      </c>
      <c r="U25" s="432">
        <v>0</v>
      </c>
      <c r="V25" s="432">
        <v>0</v>
      </c>
      <c r="W25" s="432">
        <v>0</v>
      </c>
      <c r="X25" s="432">
        <v>0</v>
      </c>
      <c r="Y25" s="432">
        <v>0</v>
      </c>
      <c r="Z25" s="432">
        <v>0</v>
      </c>
      <c r="AA25" s="432">
        <v>0</v>
      </c>
      <c r="AB25" s="432">
        <v>0</v>
      </c>
      <c r="AC25" s="432">
        <v>0</v>
      </c>
      <c r="AD25" s="432">
        <v>0</v>
      </c>
      <c r="AE25" s="432">
        <v>0</v>
      </c>
      <c r="AF25" s="432">
        <v>0</v>
      </c>
    </row>
    <row r="26" spans="1:32">
      <c r="A26" s="207" t="s">
        <v>469</v>
      </c>
      <c r="B26" s="215">
        <v>0.19027978997733203</v>
      </c>
      <c r="C26" s="333">
        <v>0.25592508593644941</v>
      </c>
      <c r="D26" s="333">
        <v>0.25609481014985752</v>
      </c>
      <c r="E26" s="333">
        <v>0.24835662406913667</v>
      </c>
      <c r="F26" s="332">
        <v>0.25553204774600841</v>
      </c>
      <c r="G26" s="332">
        <v>0.30109516540140097</v>
      </c>
      <c r="H26" s="316"/>
      <c r="I26" s="824">
        <v>0.21017604609292609</v>
      </c>
      <c r="J26" s="820">
        <v>0.12497044095062933</v>
      </c>
      <c r="K26" s="820">
        <v>0.18214967584614433</v>
      </c>
      <c r="L26" s="332">
        <v>0.24492251146355495</v>
      </c>
      <c r="M26" s="332">
        <v>0.34175590827436531</v>
      </c>
      <c r="N26" s="332">
        <v>0.17068630088269623</v>
      </c>
      <c r="O26" s="332">
        <v>0.18568232662192394</v>
      </c>
      <c r="P26" s="332">
        <v>0.3255693020625906</v>
      </c>
      <c r="Q26" s="332">
        <v>0.35085655578251135</v>
      </c>
      <c r="R26" s="332">
        <v>0.16454390988230724</v>
      </c>
      <c r="S26" s="332">
        <v>0.16486005605133122</v>
      </c>
      <c r="T26" s="332">
        <v>0.34506108625403931</v>
      </c>
      <c r="U26" s="332">
        <v>0.23441187019745163</v>
      </c>
      <c r="V26" s="332">
        <v>0.1574777198229744</v>
      </c>
      <c r="W26" s="332">
        <v>0.21824092853455268</v>
      </c>
      <c r="X26" s="332">
        <v>0.38596001118568235</v>
      </c>
      <c r="Y26" s="332">
        <v>0.33231853662095123</v>
      </c>
      <c r="Z26" s="332">
        <v>0.19140283046396261</v>
      </c>
      <c r="AA26" s="332">
        <v>0.22239551835189419</v>
      </c>
      <c r="AB26" s="332">
        <v>0.27609821650509569</v>
      </c>
      <c r="AC26" s="332">
        <v>0.32967297077132568</v>
      </c>
      <c r="AD26" s="332">
        <v>0.19345169487403946</v>
      </c>
      <c r="AE26" s="332">
        <v>0.26569434201145609</v>
      </c>
      <c r="AF26" s="332">
        <v>0.41643050741205107</v>
      </c>
    </row>
    <row r="27" spans="1:32">
      <c r="A27" s="207" t="s">
        <v>470</v>
      </c>
      <c r="B27" s="215">
        <v>0.29620202185168554</v>
      </c>
      <c r="C27" s="333">
        <v>0.27484657897618114</v>
      </c>
      <c r="D27" s="333">
        <v>0.28300847743094543</v>
      </c>
      <c r="E27" s="333">
        <v>0.29656666541906829</v>
      </c>
      <c r="F27" s="332">
        <v>0.34219659655163814</v>
      </c>
      <c r="G27" s="332">
        <v>0.38441739576179246</v>
      </c>
      <c r="H27" s="316"/>
      <c r="I27" s="824">
        <v>0.30779781576680948</v>
      </c>
      <c r="J27" s="820">
        <v>0.24444842886275436</v>
      </c>
      <c r="K27" s="820">
        <v>0.29151887197501947</v>
      </c>
      <c r="L27" s="332">
        <v>0.34198740133576194</v>
      </c>
      <c r="M27" s="332">
        <v>0.41133233844143502</v>
      </c>
      <c r="N27" s="332">
        <v>0.19942283895620494</v>
      </c>
      <c r="O27" s="332">
        <v>0.18567475329770408</v>
      </c>
      <c r="P27" s="332">
        <v>0.30228537400668543</v>
      </c>
      <c r="Q27" s="332">
        <v>0.2575334600459333</v>
      </c>
      <c r="R27" s="332">
        <v>0.26886829809139151</v>
      </c>
      <c r="S27" s="332">
        <v>0.20398719449948954</v>
      </c>
      <c r="T27" s="332">
        <v>0.40340330904675165</v>
      </c>
      <c r="U27" s="332">
        <v>0.32665053060901239</v>
      </c>
      <c r="V27" s="332">
        <v>0.19707288944325646</v>
      </c>
      <c r="W27" s="332">
        <v>0.27684708961348303</v>
      </c>
      <c r="X27" s="332">
        <v>0.38745770087026915</v>
      </c>
      <c r="Y27" s="332">
        <v>0.44853934030252629</v>
      </c>
      <c r="Z27" s="332">
        <v>0.30675833531321772</v>
      </c>
      <c r="AA27" s="332">
        <v>0.26086195680457974</v>
      </c>
      <c r="AB27" s="332">
        <v>0.35195481683869662</v>
      </c>
      <c r="AC27" s="332">
        <v>0.42244330106121802</v>
      </c>
      <c r="AD27" s="332">
        <v>0.29068536172487525</v>
      </c>
      <c r="AE27" s="332">
        <v>0.29379108368862461</v>
      </c>
      <c r="AF27" s="332">
        <v>0.53136199183330324</v>
      </c>
    </row>
    <row r="28" spans="1:32">
      <c r="A28" s="207" t="s">
        <v>471</v>
      </c>
      <c r="B28" s="215">
        <v>0.27648447845319618</v>
      </c>
      <c r="C28" s="333">
        <v>0.32026994274628101</v>
      </c>
      <c r="D28" s="333">
        <v>0.34446436453576867</v>
      </c>
      <c r="E28" s="333">
        <v>0.33279450152207007</v>
      </c>
      <c r="F28" s="332">
        <v>0.3651059979071537</v>
      </c>
      <c r="G28" s="332">
        <v>0.38737320222374011</v>
      </c>
      <c r="H28" s="316"/>
      <c r="I28" s="824">
        <v>0.27211330483846563</v>
      </c>
      <c r="J28" s="820">
        <v>0.18431091013737924</v>
      </c>
      <c r="K28" s="820">
        <v>0.29454718025030507</v>
      </c>
      <c r="L28" s="332">
        <v>0.3569112606095679</v>
      </c>
      <c r="M28" s="332">
        <v>0.36496061197916668</v>
      </c>
      <c r="N28" s="332">
        <v>0.18775068878321244</v>
      </c>
      <c r="O28" s="332">
        <v>0.27960355616605614</v>
      </c>
      <c r="P28" s="332">
        <v>0.44973006333943832</v>
      </c>
      <c r="Q28" s="332">
        <v>0.44888851147343001</v>
      </c>
      <c r="R28" s="332">
        <v>0.23515726902173917</v>
      </c>
      <c r="S28" s="332">
        <v>0.23720276251526248</v>
      </c>
      <c r="T28" s="332">
        <v>0.45790922067901235</v>
      </c>
      <c r="U28" s="332">
        <v>0.31878953426932377</v>
      </c>
      <c r="V28" s="332">
        <v>0.22910182669082124</v>
      </c>
      <c r="W28" s="332">
        <v>0.31767336309523808</v>
      </c>
      <c r="X28" s="332">
        <v>0.46839679783950616</v>
      </c>
      <c r="Y28" s="332">
        <v>0.47143646210748791</v>
      </c>
      <c r="Z28" s="332">
        <v>0.28883605072463764</v>
      </c>
      <c r="AA28" s="332">
        <v>0.32171235882173382</v>
      </c>
      <c r="AB28" s="332">
        <v>0.37825326003086418</v>
      </c>
      <c r="AC28" s="332">
        <v>0.42821059782608689</v>
      </c>
      <c r="AD28" s="332">
        <v>0.26540387228260864</v>
      </c>
      <c r="AE28" s="332">
        <v>0.33873202838827832</v>
      </c>
      <c r="AF28" s="332">
        <v>0.518037870115995</v>
      </c>
    </row>
    <row r="29" spans="1:32" ht="14.25">
      <c r="A29" s="207" t="s">
        <v>479</v>
      </c>
      <c r="B29" s="215">
        <v>0.33024393117131301</v>
      </c>
      <c r="C29" s="333">
        <v>0.35323491763512316</v>
      </c>
      <c r="D29" s="333">
        <v>0.3252929851634645</v>
      </c>
      <c r="E29" s="333">
        <v>0.33634974907727549</v>
      </c>
      <c r="F29" s="332">
        <v>0.43782938750989869</v>
      </c>
      <c r="G29" s="334">
        <v>0</v>
      </c>
      <c r="H29" s="316"/>
      <c r="I29" s="824">
        <v>0.39185282292293677</v>
      </c>
      <c r="J29" s="820">
        <v>0.22823475193313889</v>
      </c>
      <c r="K29" s="820">
        <v>0.30004293009085342</v>
      </c>
      <c r="L29" s="332">
        <v>0.40207857058336244</v>
      </c>
      <c r="M29" s="332">
        <v>0.45974221438934421</v>
      </c>
      <c r="N29" s="332">
        <v>0.2535366215986789</v>
      </c>
      <c r="O29" s="332">
        <v>0.24293730763379323</v>
      </c>
      <c r="P29" s="332">
        <v>0.45664870273496472</v>
      </c>
      <c r="Q29" s="332">
        <v>0.47941168526492878</v>
      </c>
      <c r="R29" s="332">
        <v>0.20595896806655245</v>
      </c>
      <c r="S29" s="332">
        <v>0.20844094161429624</v>
      </c>
      <c r="T29" s="332">
        <v>0.40788570879185893</v>
      </c>
      <c r="U29" s="332">
        <v>0.39067747642419465</v>
      </c>
      <c r="V29" s="332">
        <v>0.20894442322236115</v>
      </c>
      <c r="W29" s="332">
        <v>0.26096829200263705</v>
      </c>
      <c r="X29" s="332">
        <v>0.48727032303869366</v>
      </c>
      <c r="Y29" s="332">
        <v>0.43782938750989869</v>
      </c>
      <c r="Z29" s="209">
        <v>0</v>
      </c>
      <c r="AA29" s="209">
        <v>0</v>
      </c>
      <c r="AB29" s="209">
        <v>0</v>
      </c>
      <c r="AC29" s="209">
        <v>0</v>
      </c>
      <c r="AD29" s="209">
        <v>0</v>
      </c>
      <c r="AE29" s="209">
        <v>0</v>
      </c>
      <c r="AF29" s="209">
        <v>0</v>
      </c>
    </row>
    <row r="30" spans="1:32" s="84" customFormat="1" ht="14.25">
      <c r="A30" s="207" t="s">
        <v>480</v>
      </c>
      <c r="B30" s="215">
        <v>0.25252579093281152</v>
      </c>
      <c r="C30" s="334">
        <v>0.34708764627967154</v>
      </c>
      <c r="D30" s="333">
        <v>0.21128668188736682</v>
      </c>
      <c r="E30" s="334">
        <v>0</v>
      </c>
      <c r="F30" s="334">
        <v>0</v>
      </c>
      <c r="G30" s="334">
        <v>0</v>
      </c>
      <c r="H30" s="316"/>
      <c r="I30" s="824">
        <v>0.23182924646307809</v>
      </c>
      <c r="J30" s="821">
        <v>0.20230903316942714</v>
      </c>
      <c r="K30" s="821">
        <v>0.24224823390894829</v>
      </c>
      <c r="L30" s="336">
        <v>0.33540669642857152</v>
      </c>
      <c r="M30" s="336">
        <v>0.45949739044168386</v>
      </c>
      <c r="N30" s="336">
        <v>0.26038504823729008</v>
      </c>
      <c r="O30" s="336">
        <v>0.25596328274899699</v>
      </c>
      <c r="P30" s="336">
        <v>0.41222236757951042</v>
      </c>
      <c r="Q30" s="336">
        <v>0.34582614446744886</v>
      </c>
      <c r="R30" s="336">
        <v>0.26557558114320406</v>
      </c>
      <c r="S30" s="209">
        <v>0</v>
      </c>
      <c r="T30" s="209">
        <v>0</v>
      </c>
      <c r="U30" s="209">
        <v>0</v>
      </c>
      <c r="V30" s="209">
        <v>0</v>
      </c>
      <c r="W30" s="209">
        <v>0</v>
      </c>
      <c r="X30" s="209">
        <v>0</v>
      </c>
      <c r="Y30" s="209">
        <v>0</v>
      </c>
      <c r="Z30" s="209">
        <v>0</v>
      </c>
      <c r="AA30" s="209">
        <v>0</v>
      </c>
      <c r="AB30" s="209">
        <v>0</v>
      </c>
      <c r="AC30" s="209">
        <v>0</v>
      </c>
      <c r="AD30" s="209">
        <v>0</v>
      </c>
      <c r="AE30" s="209">
        <v>0</v>
      </c>
      <c r="AF30" s="209">
        <v>0</v>
      </c>
    </row>
    <row r="31" spans="1:32" s="84" customFormat="1" ht="14.25">
      <c r="A31" s="338" t="s">
        <v>481</v>
      </c>
      <c r="B31" s="215">
        <v>0.20966472237442921</v>
      </c>
      <c r="C31" s="333">
        <v>0.20703932741347911</v>
      </c>
      <c r="D31" s="313">
        <v>0</v>
      </c>
      <c r="E31" s="313">
        <v>0</v>
      </c>
      <c r="F31" s="313">
        <v>0</v>
      </c>
      <c r="G31" s="313">
        <v>0</v>
      </c>
      <c r="H31" s="316"/>
      <c r="I31" s="824">
        <v>0.24022170652173913</v>
      </c>
      <c r="J31" s="822">
        <v>0.15990574456521744</v>
      </c>
      <c r="K31" s="822">
        <v>0.2091479798534798</v>
      </c>
      <c r="L31" s="401">
        <v>0.22981591111111116</v>
      </c>
      <c r="M31" s="401">
        <v>0.26755951630434782</v>
      </c>
      <c r="N31" s="401">
        <v>0.1800217572463769</v>
      </c>
      <c r="O31" s="401">
        <v>0.15439468864468864</v>
      </c>
      <c r="P31" s="401">
        <v>0.30373655913978492</v>
      </c>
      <c r="Q31" s="209">
        <v>0</v>
      </c>
      <c r="R31" s="209">
        <v>0</v>
      </c>
      <c r="S31" s="209">
        <v>0</v>
      </c>
      <c r="T31" s="209">
        <v>0</v>
      </c>
      <c r="U31" s="209">
        <v>0</v>
      </c>
      <c r="V31" s="209">
        <v>0</v>
      </c>
      <c r="W31" s="209">
        <v>0</v>
      </c>
      <c r="X31" s="209">
        <v>0</v>
      </c>
      <c r="Y31" s="209">
        <v>0</v>
      </c>
      <c r="Z31" s="209">
        <v>0</v>
      </c>
      <c r="AA31" s="209">
        <v>0</v>
      </c>
      <c r="AB31" s="209">
        <v>0</v>
      </c>
      <c r="AC31" s="209">
        <v>0</v>
      </c>
      <c r="AD31" s="209">
        <v>0</v>
      </c>
      <c r="AE31" s="209">
        <v>0</v>
      </c>
      <c r="AF31" s="209">
        <v>0</v>
      </c>
    </row>
    <row r="32" spans="1:32" s="84" customFormat="1" ht="14.25">
      <c r="A32" s="207" t="s">
        <v>482</v>
      </c>
      <c r="B32" s="869">
        <v>0.21929999999999999</v>
      </c>
      <c r="C32" s="313">
        <v>0</v>
      </c>
      <c r="D32" s="313">
        <v>0</v>
      </c>
      <c r="E32" s="313">
        <v>0</v>
      </c>
      <c r="F32" s="313">
        <v>0</v>
      </c>
      <c r="G32" s="313">
        <v>0</v>
      </c>
      <c r="H32" s="316"/>
      <c r="I32" s="824">
        <v>0.24349118569370284</v>
      </c>
      <c r="J32" s="816">
        <v>0.14610000000000001</v>
      </c>
      <c r="K32" s="816">
        <v>0</v>
      </c>
      <c r="L32" s="592">
        <v>0</v>
      </c>
      <c r="M32" s="592">
        <v>0</v>
      </c>
      <c r="N32" s="592">
        <v>0</v>
      </c>
      <c r="O32" s="592">
        <v>0</v>
      </c>
      <c r="P32" s="592">
        <v>0</v>
      </c>
      <c r="Q32" s="592">
        <v>0</v>
      </c>
      <c r="R32" s="592">
        <v>0</v>
      </c>
      <c r="S32" s="592">
        <v>0</v>
      </c>
      <c r="T32" s="592">
        <v>0</v>
      </c>
      <c r="U32" s="592">
        <v>0</v>
      </c>
      <c r="V32" s="592">
        <v>0</v>
      </c>
      <c r="W32" s="592">
        <v>0</v>
      </c>
      <c r="X32" s="592">
        <v>0</v>
      </c>
      <c r="Y32" s="592">
        <v>0</v>
      </c>
      <c r="Z32" s="592">
        <v>0</v>
      </c>
      <c r="AA32" s="592">
        <v>0</v>
      </c>
      <c r="AB32" s="592">
        <v>0</v>
      </c>
      <c r="AC32" s="592">
        <v>0</v>
      </c>
      <c r="AD32" s="592">
        <v>0</v>
      </c>
      <c r="AE32" s="592">
        <v>0</v>
      </c>
      <c r="AF32" s="592">
        <v>0</v>
      </c>
    </row>
    <row r="33" spans="1:32" s="84" customFormat="1" ht="14.25">
      <c r="A33" s="207" t="s">
        <v>483</v>
      </c>
      <c r="B33" s="869">
        <v>0.20200000000000001</v>
      </c>
      <c r="C33" s="313">
        <v>0</v>
      </c>
      <c r="D33" s="313">
        <v>0</v>
      </c>
      <c r="E33" s="313">
        <v>0</v>
      </c>
      <c r="F33" s="313">
        <v>0</v>
      </c>
      <c r="G33" s="313">
        <v>0</v>
      </c>
      <c r="H33" s="316"/>
      <c r="I33" s="824">
        <v>0.22593114927154836</v>
      </c>
      <c r="J33" s="816">
        <v>0.1472428605834841</v>
      </c>
      <c r="K33" s="816">
        <v>0</v>
      </c>
      <c r="L33" s="592">
        <v>0</v>
      </c>
      <c r="M33" s="592">
        <v>0</v>
      </c>
      <c r="N33" s="592">
        <v>0</v>
      </c>
      <c r="O33" s="592">
        <v>0</v>
      </c>
      <c r="P33" s="592">
        <v>0</v>
      </c>
      <c r="Q33" s="592">
        <v>0</v>
      </c>
      <c r="R33" s="592">
        <v>0</v>
      </c>
      <c r="S33" s="592">
        <v>0</v>
      </c>
      <c r="T33" s="592">
        <v>0</v>
      </c>
      <c r="U33" s="592">
        <v>0</v>
      </c>
      <c r="V33" s="592">
        <v>0</v>
      </c>
      <c r="W33" s="592">
        <v>0</v>
      </c>
      <c r="X33" s="592">
        <v>0</v>
      </c>
      <c r="Y33" s="592">
        <v>0</v>
      </c>
      <c r="Z33" s="592">
        <v>0</v>
      </c>
      <c r="AA33" s="592">
        <v>0</v>
      </c>
      <c r="AB33" s="592">
        <v>0</v>
      </c>
      <c r="AC33" s="592">
        <v>0</v>
      </c>
      <c r="AD33" s="592">
        <v>0</v>
      </c>
      <c r="AE33" s="592">
        <v>0</v>
      </c>
      <c r="AF33" s="592">
        <v>0</v>
      </c>
    </row>
    <row r="34" spans="1:32" s="84" customFormat="1" ht="14.25">
      <c r="A34" s="207" t="s">
        <v>484</v>
      </c>
      <c r="B34" s="869">
        <v>0.19700000000000001</v>
      </c>
      <c r="C34" s="313">
        <v>0</v>
      </c>
      <c r="D34" s="313">
        <v>0</v>
      </c>
      <c r="E34" s="313">
        <v>0</v>
      </c>
      <c r="F34" s="313">
        <v>0</v>
      </c>
      <c r="G34" s="313">
        <v>0</v>
      </c>
      <c r="H34" s="316"/>
      <c r="I34" s="824">
        <v>0.23575419170950823</v>
      </c>
      <c r="J34" s="816">
        <v>0.14840390439664028</v>
      </c>
      <c r="K34" s="816">
        <v>0</v>
      </c>
      <c r="L34" s="592">
        <v>0</v>
      </c>
      <c r="M34" s="592">
        <v>0</v>
      </c>
      <c r="N34" s="592">
        <v>0</v>
      </c>
      <c r="O34" s="592">
        <v>0</v>
      </c>
      <c r="P34" s="592">
        <v>0</v>
      </c>
      <c r="Q34" s="592">
        <v>0</v>
      </c>
      <c r="R34" s="592">
        <v>0</v>
      </c>
      <c r="S34" s="592">
        <v>0</v>
      </c>
      <c r="T34" s="592">
        <v>0</v>
      </c>
      <c r="U34" s="592">
        <v>0</v>
      </c>
      <c r="V34" s="592">
        <v>0</v>
      </c>
      <c r="W34" s="592">
        <v>0</v>
      </c>
      <c r="X34" s="592">
        <v>0</v>
      </c>
      <c r="Y34" s="592">
        <v>0</v>
      </c>
      <c r="Z34" s="592">
        <v>0</v>
      </c>
      <c r="AA34" s="592">
        <v>0</v>
      </c>
      <c r="AB34" s="592">
        <v>0</v>
      </c>
      <c r="AC34" s="592">
        <v>0</v>
      </c>
      <c r="AD34" s="592">
        <v>0</v>
      </c>
      <c r="AE34" s="592">
        <v>0</v>
      </c>
      <c r="AF34" s="592">
        <v>0</v>
      </c>
    </row>
    <row r="35" spans="1:32" s="84" customFormat="1" ht="14.25">
      <c r="A35" s="207" t="s">
        <v>592</v>
      </c>
      <c r="B35" s="869">
        <v>0.14019999999999999</v>
      </c>
      <c r="C35" s="313">
        <v>0</v>
      </c>
      <c r="D35" s="313">
        <v>0</v>
      </c>
      <c r="E35" s="313">
        <v>0</v>
      </c>
      <c r="F35" s="313">
        <v>0</v>
      </c>
      <c r="G35" s="313">
        <v>0</v>
      </c>
      <c r="H35" s="316"/>
      <c r="I35" s="824">
        <v>3.9790944180253619E-2</v>
      </c>
      <c r="J35" s="816">
        <v>0.14019999999999999</v>
      </c>
      <c r="K35" s="816">
        <v>0</v>
      </c>
      <c r="L35" s="592">
        <v>0</v>
      </c>
      <c r="M35" s="592">
        <v>0</v>
      </c>
      <c r="N35" s="592">
        <v>0</v>
      </c>
      <c r="O35" s="592">
        <v>0</v>
      </c>
      <c r="P35" s="592">
        <v>0</v>
      </c>
      <c r="Q35" s="592">
        <v>0</v>
      </c>
      <c r="R35" s="592">
        <v>0</v>
      </c>
      <c r="S35" s="592">
        <v>0</v>
      </c>
      <c r="T35" s="592">
        <v>0</v>
      </c>
      <c r="U35" s="592">
        <v>0</v>
      </c>
      <c r="V35" s="592">
        <v>0</v>
      </c>
      <c r="W35" s="592">
        <v>0</v>
      </c>
      <c r="X35" s="592">
        <v>0</v>
      </c>
      <c r="Y35" s="592">
        <v>0</v>
      </c>
      <c r="Z35" s="592">
        <v>0</v>
      </c>
      <c r="AA35" s="592">
        <v>0</v>
      </c>
      <c r="AB35" s="592">
        <v>0</v>
      </c>
      <c r="AC35" s="592">
        <v>0</v>
      </c>
      <c r="AD35" s="592">
        <v>0</v>
      </c>
      <c r="AE35" s="592">
        <v>0</v>
      </c>
      <c r="AF35" s="592">
        <v>0</v>
      </c>
    </row>
    <row r="36" spans="1:32" s="84" customFormat="1" ht="14.25">
      <c r="A36" s="338" t="s">
        <v>640</v>
      </c>
      <c r="B36" s="869">
        <v>2.2748066709186259E-2</v>
      </c>
      <c r="C36" s="210">
        <v>0</v>
      </c>
      <c r="D36" s="210">
        <v>0</v>
      </c>
      <c r="E36" s="210">
        <v>0</v>
      </c>
      <c r="F36" s="210">
        <v>0</v>
      </c>
      <c r="G36" s="210">
        <v>0</v>
      </c>
      <c r="H36" s="316"/>
      <c r="I36" s="824">
        <v>2.2748066709186259E-2</v>
      </c>
      <c r="J36" s="815">
        <v>0</v>
      </c>
      <c r="K36" s="815">
        <v>0</v>
      </c>
      <c r="L36" s="313">
        <v>0</v>
      </c>
      <c r="M36" s="313">
        <v>0</v>
      </c>
      <c r="N36" s="313">
        <v>0</v>
      </c>
      <c r="O36" s="313">
        <v>0</v>
      </c>
      <c r="P36" s="313">
        <v>0</v>
      </c>
      <c r="Q36" s="313">
        <v>0</v>
      </c>
      <c r="R36" s="313">
        <v>0</v>
      </c>
      <c r="S36" s="209">
        <v>0</v>
      </c>
      <c r="T36" s="209">
        <v>0</v>
      </c>
      <c r="U36" s="209">
        <v>0</v>
      </c>
      <c r="V36" s="209">
        <v>0</v>
      </c>
      <c r="W36" s="209">
        <v>0</v>
      </c>
      <c r="X36" s="209">
        <v>0</v>
      </c>
      <c r="Y36" s="209">
        <v>0</v>
      </c>
      <c r="Z36" s="209">
        <v>0</v>
      </c>
      <c r="AA36" s="209">
        <v>0</v>
      </c>
      <c r="AB36" s="209">
        <v>0</v>
      </c>
      <c r="AC36" s="209">
        <v>0</v>
      </c>
      <c r="AD36" s="209">
        <v>0</v>
      </c>
      <c r="AE36" s="209">
        <v>0</v>
      </c>
      <c r="AF36" s="209">
        <v>0</v>
      </c>
    </row>
    <row r="37" spans="1:32" ht="15" thickBot="1">
      <c r="A37" s="218" t="s">
        <v>485</v>
      </c>
      <c r="B37" s="402">
        <v>0.2102</v>
      </c>
      <c r="C37" s="335">
        <v>0.29849999999999999</v>
      </c>
      <c r="D37" s="335">
        <v>0.31505677236133206</v>
      </c>
      <c r="E37" s="335">
        <v>0.31583214571100016</v>
      </c>
      <c r="F37" s="335">
        <v>0.31572716730466788</v>
      </c>
      <c r="G37" s="335">
        <v>0.35247699299394319</v>
      </c>
      <c r="H37" s="666"/>
      <c r="I37" s="810">
        <v>0.19198973781783413</v>
      </c>
      <c r="J37" s="823">
        <v>0.1701</v>
      </c>
      <c r="K37" s="823">
        <v>0.26140000000000002</v>
      </c>
      <c r="L37" s="433">
        <v>0.31290221639445298</v>
      </c>
      <c r="M37" s="433">
        <v>0.37528795925601044</v>
      </c>
      <c r="N37" s="433">
        <v>0.22250555489469298</v>
      </c>
      <c r="O37" s="433">
        <v>0.22408069999999999</v>
      </c>
      <c r="P37" s="433">
        <v>0.40770000000000001</v>
      </c>
      <c r="Q37" s="335">
        <v>0.31034564289433569</v>
      </c>
      <c r="R37" s="335">
        <v>0.21156468720494948</v>
      </c>
      <c r="S37" s="335">
        <v>0.20430221116485578</v>
      </c>
      <c r="T37" s="335">
        <v>0.40506571446909517</v>
      </c>
      <c r="U37" s="335">
        <v>0.34439020108770146</v>
      </c>
      <c r="V37" s="335">
        <v>0.2023913751173817</v>
      </c>
      <c r="W37" s="335">
        <v>0.26357298539640073</v>
      </c>
      <c r="X37" s="335">
        <v>0.45544096113972166</v>
      </c>
      <c r="Y37" s="335">
        <v>0.41282541885254154</v>
      </c>
      <c r="Z37" s="335">
        <v>0.25481573621023895</v>
      </c>
      <c r="AA37" s="335">
        <v>0.2660249271886243</v>
      </c>
      <c r="AB37" s="335">
        <v>0.32899068251403507</v>
      </c>
      <c r="AC37" s="335">
        <v>0.39448744795197055</v>
      </c>
      <c r="AD37" s="335">
        <v>0.24463333907689155</v>
      </c>
      <c r="AE37" s="335">
        <v>0.29435006399338903</v>
      </c>
      <c r="AF37" s="335">
        <v>0.4824623467303279</v>
      </c>
    </row>
    <row r="38" spans="1:32" s="84" customFormat="1">
      <c r="A38" s="214" t="s">
        <v>486</v>
      </c>
      <c r="B38" s="219"/>
      <c r="C38" s="220"/>
      <c r="D38" s="220"/>
      <c r="E38" s="220"/>
      <c r="F38" s="217"/>
      <c r="G38" s="217"/>
      <c r="H38" s="226"/>
      <c r="I38" s="811"/>
      <c r="J38" s="819"/>
      <c r="K38" s="819"/>
      <c r="L38" s="315"/>
      <c r="M38" s="315"/>
      <c r="N38" s="315"/>
      <c r="O38" s="315"/>
      <c r="P38" s="315"/>
      <c r="Q38" s="315"/>
      <c r="R38" s="315"/>
      <c r="S38" s="315"/>
      <c r="T38" s="217"/>
      <c r="U38" s="217"/>
      <c r="V38" s="217"/>
      <c r="W38" s="217"/>
      <c r="X38" s="217"/>
      <c r="Y38" s="217"/>
      <c r="Z38" s="217"/>
      <c r="AA38" s="217"/>
      <c r="AB38" s="217"/>
      <c r="AC38" s="217"/>
      <c r="AD38" s="217"/>
      <c r="AE38" s="217"/>
      <c r="AF38" s="217"/>
    </row>
    <row r="39" spans="1:32" ht="14.25">
      <c r="A39" s="207" t="s">
        <v>487</v>
      </c>
      <c r="B39" s="208">
        <v>24.902805825242716</v>
      </c>
      <c r="C39" s="209">
        <v>49.555671798745422</v>
      </c>
      <c r="D39" s="209">
        <v>53.214845791949813</v>
      </c>
      <c r="E39" s="209">
        <v>36.434918975431252</v>
      </c>
      <c r="F39" s="209">
        <v>45.084045191512814</v>
      </c>
      <c r="G39" s="209">
        <v>46.368421052631582</v>
      </c>
      <c r="H39" s="226"/>
      <c r="I39" s="808">
        <v>7.79126213592233</v>
      </c>
      <c r="J39" s="815">
        <v>8.3495145631067942</v>
      </c>
      <c r="K39" s="815">
        <v>4.1990291262135919</v>
      </c>
      <c r="L39" s="313">
        <v>4.5629999999999997</v>
      </c>
      <c r="M39" s="313">
        <v>19.184526999999999</v>
      </c>
      <c r="N39" s="313">
        <v>10.716152639832721</v>
      </c>
      <c r="O39" s="313">
        <v>10.454783063251437</v>
      </c>
      <c r="P39" s="313">
        <v>9.200209095661263</v>
      </c>
      <c r="Q39" s="313">
        <v>12.963930998431781</v>
      </c>
      <c r="R39" s="313">
        <v>13.382122320961837</v>
      </c>
      <c r="S39" s="313">
        <v>15.473078933612125</v>
      </c>
      <c r="T39" s="209">
        <v>11.395713538944065</v>
      </c>
      <c r="U39" s="209">
        <v>10.454783063251437</v>
      </c>
      <c r="V39" s="209">
        <v>7.2138003136434907</v>
      </c>
      <c r="W39" s="209">
        <v>10.663878724516465</v>
      </c>
      <c r="X39" s="209">
        <v>8.1024568740198593</v>
      </c>
      <c r="Y39" s="209">
        <v>11.780104712041885</v>
      </c>
      <c r="Z39" s="209">
        <v>11.361256544502616</v>
      </c>
      <c r="AA39" s="209">
        <v>10.890052356020941</v>
      </c>
      <c r="AB39" s="209">
        <v>11.052631578947368</v>
      </c>
      <c r="AC39" s="209">
        <v>11.684210526315789</v>
      </c>
      <c r="AD39" s="209">
        <v>11.368421052631579</v>
      </c>
      <c r="AE39" s="209">
        <v>11.526315789473685</v>
      </c>
      <c r="AF39" s="209">
        <v>11.789473684210526</v>
      </c>
    </row>
    <row r="40" spans="1:32">
      <c r="A40" s="207" t="s">
        <v>374</v>
      </c>
      <c r="B40" s="208">
        <v>53.424773315729638</v>
      </c>
      <c r="C40" s="209">
        <v>49.261744570469794</v>
      </c>
      <c r="D40" s="209">
        <v>61.409395973154361</v>
      </c>
      <c r="E40" s="209">
        <v>48.187919463087248</v>
      </c>
      <c r="F40" s="209">
        <v>49.047874720357946</v>
      </c>
      <c r="G40" s="209">
        <v>41.533333333333331</v>
      </c>
      <c r="H40" s="226"/>
      <c r="I40" s="808">
        <v>19.060402684563758</v>
      </c>
      <c r="J40" s="815">
        <v>10.874316939890711</v>
      </c>
      <c r="K40" s="815">
        <v>11.208053691275168</v>
      </c>
      <c r="L40" s="313">
        <v>12.282</v>
      </c>
      <c r="M40" s="313">
        <v>16.711409</v>
      </c>
      <c r="N40" s="313">
        <v>14.161073825503355</v>
      </c>
      <c r="O40" s="313">
        <v>8.1879194630872476</v>
      </c>
      <c r="P40" s="313">
        <v>10.201342281879194</v>
      </c>
      <c r="Q40" s="313">
        <v>10.805369127516778</v>
      </c>
      <c r="R40" s="313">
        <v>16.912751677852349</v>
      </c>
      <c r="S40" s="313">
        <v>16.308724832214764</v>
      </c>
      <c r="T40" s="209">
        <v>17.382550335570471</v>
      </c>
      <c r="U40" s="209">
        <v>14.026845637583893</v>
      </c>
      <c r="V40" s="209">
        <v>11.610738255033556</v>
      </c>
      <c r="W40" s="209">
        <v>11.34228187919463</v>
      </c>
      <c r="X40" s="209">
        <v>11.208053691275168</v>
      </c>
      <c r="Y40" s="209">
        <v>11.946308724832214</v>
      </c>
      <c r="Z40" s="209">
        <v>12.953020134228188</v>
      </c>
      <c r="AA40" s="209">
        <v>12.281879194630871</v>
      </c>
      <c r="AB40" s="209">
        <v>11.866666666666667</v>
      </c>
      <c r="AC40" s="209">
        <v>15.866666666666667</v>
      </c>
      <c r="AD40" s="209">
        <v>7.2</v>
      </c>
      <c r="AE40" s="209">
        <v>9</v>
      </c>
      <c r="AF40" s="209">
        <v>9.4666666666666668</v>
      </c>
    </row>
    <row r="41" spans="1:32">
      <c r="A41" s="207" t="s">
        <v>376</v>
      </c>
      <c r="B41" s="208">
        <v>57.289369494260455</v>
      </c>
      <c r="C41" s="209">
        <v>87.213115109289618</v>
      </c>
      <c r="D41" s="209">
        <v>55.573770491803273</v>
      </c>
      <c r="E41" s="209">
        <v>37.704918032786885</v>
      </c>
      <c r="F41" s="209">
        <v>35.229508196721312</v>
      </c>
      <c r="G41" s="209">
        <v>27.277777777777779</v>
      </c>
      <c r="H41" s="226"/>
      <c r="I41" s="808">
        <v>19.78142076502732</v>
      </c>
      <c r="J41" s="815">
        <v>11.879194630872481</v>
      </c>
      <c r="K41" s="815">
        <v>13.114754098360654</v>
      </c>
      <c r="L41" s="313">
        <v>12.513999999999999</v>
      </c>
      <c r="M41" s="313">
        <v>31.530055000000001</v>
      </c>
      <c r="N41" s="313">
        <v>21.256830601092894</v>
      </c>
      <c r="O41" s="313">
        <v>17.540983606557376</v>
      </c>
      <c r="P41" s="313">
        <v>16.885245901639344</v>
      </c>
      <c r="Q41" s="313">
        <v>18.688524590163933</v>
      </c>
      <c r="R41" s="313">
        <v>12.513661202185792</v>
      </c>
      <c r="S41" s="313">
        <v>12.841530054644808</v>
      </c>
      <c r="T41" s="209">
        <v>11.530054644808743</v>
      </c>
      <c r="U41" s="209">
        <v>11.147540983606557</v>
      </c>
      <c r="V41" s="209">
        <v>8.9071038251366108</v>
      </c>
      <c r="W41" s="209">
        <v>9.2349726775956285</v>
      </c>
      <c r="X41" s="209">
        <v>8.415300546448087</v>
      </c>
      <c r="Y41" s="209">
        <v>8.7978142076502728</v>
      </c>
      <c r="Z41" s="209">
        <v>10.163934426229508</v>
      </c>
      <c r="AA41" s="209">
        <v>7.2677595628415297</v>
      </c>
      <c r="AB41" s="209">
        <v>9</v>
      </c>
      <c r="AC41" s="209">
        <v>8.2222222222222214</v>
      </c>
      <c r="AD41" s="209">
        <v>6.7222222222222223</v>
      </c>
      <c r="AE41" s="209">
        <v>6.166666666666667</v>
      </c>
      <c r="AF41" s="209">
        <v>6.166666666666667</v>
      </c>
    </row>
    <row r="42" spans="1:32">
      <c r="A42" s="207" t="s">
        <v>379</v>
      </c>
      <c r="B42" s="208">
        <v>50.583333333333329</v>
      </c>
      <c r="C42" s="209">
        <v>53.916666333333339</v>
      </c>
      <c r="D42" s="209">
        <v>45.083333333333336</v>
      </c>
      <c r="E42" s="209">
        <v>36.541666666666671</v>
      </c>
      <c r="F42" s="209">
        <v>35.375</v>
      </c>
      <c r="G42" s="209">
        <v>35.5</v>
      </c>
      <c r="H42" s="226"/>
      <c r="I42" s="808">
        <v>18.333333333333332</v>
      </c>
      <c r="J42" s="815">
        <v>10.958333333333334</v>
      </c>
      <c r="K42" s="815">
        <v>10.666666666666666</v>
      </c>
      <c r="L42" s="313">
        <v>10.625</v>
      </c>
      <c r="M42" s="313">
        <v>15.833333</v>
      </c>
      <c r="N42" s="313">
        <v>17.291666666666668</v>
      </c>
      <c r="O42" s="313">
        <v>8.9583333333333339</v>
      </c>
      <c r="P42" s="313">
        <v>11.833333333333334</v>
      </c>
      <c r="Q42" s="313">
        <v>10.666666666666666</v>
      </c>
      <c r="R42" s="313">
        <v>11.083333333333334</v>
      </c>
      <c r="S42" s="313">
        <v>12.208333333333334</v>
      </c>
      <c r="T42" s="209">
        <v>11.125</v>
      </c>
      <c r="U42" s="209">
        <v>10</v>
      </c>
      <c r="V42" s="209">
        <v>8.8333333333333339</v>
      </c>
      <c r="W42" s="209">
        <v>8.8333333333333339</v>
      </c>
      <c r="X42" s="209">
        <v>8.875</v>
      </c>
      <c r="Y42" s="209">
        <v>9.2916666666666661</v>
      </c>
      <c r="Z42" s="209">
        <v>9.0833333333333339</v>
      </c>
      <c r="AA42" s="209">
        <v>8.5833333333333339</v>
      </c>
      <c r="AB42" s="209">
        <v>8.4166666666666661</v>
      </c>
      <c r="AC42" s="209">
        <v>9.2916666666666661</v>
      </c>
      <c r="AD42" s="209">
        <v>9.3333333333333339</v>
      </c>
      <c r="AE42" s="209">
        <v>8.5</v>
      </c>
      <c r="AF42" s="209">
        <v>8.375</v>
      </c>
    </row>
    <row r="43" spans="1:32">
      <c r="A43" s="207" t="s">
        <v>381</v>
      </c>
      <c r="B43" s="208">
        <v>48.434504792332262</v>
      </c>
      <c r="C43" s="209">
        <v>49.499467822151217</v>
      </c>
      <c r="D43" s="209">
        <v>45.484558040468585</v>
      </c>
      <c r="E43" s="209">
        <v>30.766773162939302</v>
      </c>
      <c r="F43" s="209">
        <v>9.2469648562300311</v>
      </c>
      <c r="G43" s="209">
        <v>6.3323961661341857</v>
      </c>
      <c r="H43" s="226"/>
      <c r="I43" s="808">
        <v>17.348242811501596</v>
      </c>
      <c r="J43" s="815">
        <v>11.118210862619808</v>
      </c>
      <c r="K43" s="815">
        <v>8.1682641107561231</v>
      </c>
      <c r="L43" s="313">
        <v>11.799787007454738</v>
      </c>
      <c r="M43" s="313">
        <v>13.865815</v>
      </c>
      <c r="N43" s="313">
        <v>11.501597444089457</v>
      </c>
      <c r="O43" s="313">
        <v>8.7859424920127793</v>
      </c>
      <c r="P43" s="313">
        <v>15.346112886048987</v>
      </c>
      <c r="Q43" s="313">
        <v>16.304579339723109</v>
      </c>
      <c r="R43" s="313">
        <v>13.49307774227902</v>
      </c>
      <c r="S43" s="313">
        <v>10.223642172523961</v>
      </c>
      <c r="T43" s="209">
        <v>5.4632587859424913</v>
      </c>
      <c r="U43" s="209">
        <v>12.619808306709265</v>
      </c>
      <c r="V43" s="209">
        <v>6.4004259850905214</v>
      </c>
      <c r="W43" s="209">
        <v>6.1767838125665602</v>
      </c>
      <c r="X43" s="209">
        <v>5.5697550585729498</v>
      </c>
      <c r="Y43" s="209">
        <v>1.5858359957401489</v>
      </c>
      <c r="Z43" s="209">
        <v>2.2713525026624066</v>
      </c>
      <c r="AA43" s="209">
        <v>3.3567625133120336</v>
      </c>
      <c r="AB43" s="209">
        <v>2.033013844515442</v>
      </c>
      <c r="AC43" s="209">
        <v>0.40851970181043645</v>
      </c>
      <c r="AD43" s="209">
        <v>2.9364430244941429</v>
      </c>
      <c r="AE43" s="209">
        <v>1.7179978700745473</v>
      </c>
      <c r="AF43" s="209">
        <v>1.2694355697550586</v>
      </c>
    </row>
    <row r="44" spans="1:32">
      <c r="A44" s="207" t="s">
        <v>384</v>
      </c>
      <c r="B44" s="208">
        <v>38.888888888888886</v>
      </c>
      <c r="C44" s="209">
        <v>36.825396888888889</v>
      </c>
      <c r="D44" s="209">
        <v>26.952380952380953</v>
      </c>
      <c r="E44" s="209">
        <v>0</v>
      </c>
      <c r="F44" s="209">
        <v>0</v>
      </c>
      <c r="G44" s="209">
        <v>0</v>
      </c>
      <c r="H44" s="226"/>
      <c r="I44" s="808">
        <v>10.873015873015875</v>
      </c>
      <c r="J44" s="815">
        <v>10.952380952380951</v>
      </c>
      <c r="K44" s="815">
        <v>7.9365079365079358</v>
      </c>
      <c r="L44" s="313">
        <v>9.1269841269841265</v>
      </c>
      <c r="M44" s="313">
        <v>11.936508</v>
      </c>
      <c r="N44" s="313">
        <v>7.6031746031746028</v>
      </c>
      <c r="O44" s="313">
        <v>10.111111111111111</v>
      </c>
      <c r="P44" s="313">
        <v>7.1746031746031749</v>
      </c>
      <c r="Q44" s="313">
        <v>10.730158730158729</v>
      </c>
      <c r="R44" s="313">
        <v>9.1111111111111107</v>
      </c>
      <c r="S44" s="313">
        <v>4.0317460317460316</v>
      </c>
      <c r="T44" s="209">
        <v>3.0793650793650795</v>
      </c>
      <c r="U44" s="209">
        <v>0</v>
      </c>
      <c r="V44" s="209">
        <v>0</v>
      </c>
      <c r="W44" s="209">
        <v>0</v>
      </c>
      <c r="X44" s="209">
        <v>0</v>
      </c>
      <c r="Y44" s="209">
        <v>0</v>
      </c>
      <c r="Z44" s="209">
        <v>0</v>
      </c>
      <c r="AA44" s="209">
        <v>0</v>
      </c>
      <c r="AB44" s="209">
        <v>0</v>
      </c>
      <c r="AC44" s="209">
        <v>0</v>
      </c>
      <c r="AD44" s="209">
        <v>0</v>
      </c>
      <c r="AE44" s="209">
        <v>0</v>
      </c>
      <c r="AF44" s="209">
        <v>0</v>
      </c>
    </row>
    <row r="45" spans="1:32">
      <c r="A45" s="207" t="s">
        <v>387</v>
      </c>
      <c r="B45" s="208">
        <v>40.739999999999995</v>
      </c>
      <c r="C45" s="209">
        <v>22.68</v>
      </c>
      <c r="D45" s="815">
        <v>0</v>
      </c>
      <c r="E45" s="815">
        <v>0</v>
      </c>
      <c r="F45" s="815">
        <v>0</v>
      </c>
      <c r="G45" s="815">
        <v>0</v>
      </c>
      <c r="H45" s="226"/>
      <c r="I45" s="808">
        <v>12.74</v>
      </c>
      <c r="J45" s="815">
        <v>9.8999999999999986</v>
      </c>
      <c r="K45" s="815">
        <v>9.08</v>
      </c>
      <c r="L45" s="313">
        <v>9.02</v>
      </c>
      <c r="M45" s="313">
        <v>8.08</v>
      </c>
      <c r="N45" s="313">
        <v>8.4</v>
      </c>
      <c r="O45" s="313">
        <v>4.22</v>
      </c>
      <c r="P45" s="313">
        <v>1.98</v>
      </c>
      <c r="Q45" s="313"/>
      <c r="R45" s="313"/>
      <c r="S45" s="313"/>
      <c r="T45" s="209"/>
      <c r="U45" s="209"/>
      <c r="V45" s="209"/>
      <c r="W45" s="209"/>
      <c r="X45" s="209"/>
      <c r="Y45" s="209"/>
      <c r="Z45" s="209"/>
      <c r="AA45" s="209"/>
      <c r="AB45" s="209"/>
      <c r="AC45" s="209"/>
      <c r="AD45" s="209"/>
      <c r="AE45" s="209"/>
      <c r="AF45" s="209"/>
    </row>
    <row r="46" spans="1:32" s="469" customFormat="1">
      <c r="A46" s="207" t="s">
        <v>475</v>
      </c>
      <c r="B46" s="208">
        <v>38.81499978657105</v>
      </c>
      <c r="C46" s="313">
        <v>5.2189779999999999</v>
      </c>
      <c r="D46" s="313">
        <v>0</v>
      </c>
      <c r="E46" s="313">
        <v>0</v>
      </c>
      <c r="F46" s="313">
        <v>0</v>
      </c>
      <c r="G46" s="313">
        <v>0</v>
      </c>
      <c r="H46" s="316"/>
      <c r="I46" s="808">
        <v>13.27485380116959</v>
      </c>
      <c r="J46" s="815">
        <v>8.5036496350364956</v>
      </c>
      <c r="K46" s="815">
        <v>8.8613138686131396</v>
      </c>
      <c r="L46" s="313">
        <v>8.1751824817518255</v>
      </c>
      <c r="M46" s="592">
        <v>5.2189779999999999</v>
      </c>
      <c r="N46" s="592">
        <v>0</v>
      </c>
      <c r="O46" s="592">
        <v>0</v>
      </c>
      <c r="P46" s="592">
        <v>0</v>
      </c>
      <c r="Q46" s="592">
        <v>0</v>
      </c>
      <c r="R46" s="592">
        <v>0</v>
      </c>
      <c r="S46" s="592">
        <v>0</v>
      </c>
      <c r="T46" s="592">
        <v>0</v>
      </c>
      <c r="U46" s="592">
        <v>0</v>
      </c>
      <c r="V46" s="592">
        <v>0</v>
      </c>
      <c r="W46" s="592">
        <v>0</v>
      </c>
      <c r="X46" s="592">
        <v>0</v>
      </c>
      <c r="Y46" s="592">
        <v>0</v>
      </c>
      <c r="Z46" s="592">
        <v>0</v>
      </c>
      <c r="AA46" s="592">
        <v>0</v>
      </c>
      <c r="AB46" s="592">
        <v>0</v>
      </c>
      <c r="AC46" s="592">
        <v>0</v>
      </c>
      <c r="AD46" s="592">
        <v>0</v>
      </c>
      <c r="AE46" s="592">
        <v>0</v>
      </c>
      <c r="AF46" s="592">
        <v>0</v>
      </c>
    </row>
    <row r="47" spans="1:32" s="469" customFormat="1">
      <c r="A47" s="207" t="s">
        <v>476</v>
      </c>
      <c r="B47" s="208">
        <v>19.144970871784295</v>
      </c>
      <c r="C47" s="313">
        <v>2.6185960000000001</v>
      </c>
      <c r="D47" s="313">
        <v>0</v>
      </c>
      <c r="E47" s="313">
        <v>0</v>
      </c>
      <c r="F47" s="313">
        <v>0</v>
      </c>
      <c r="G47" s="313">
        <v>0</v>
      </c>
      <c r="H47" s="316"/>
      <c r="I47" s="808">
        <v>9.4390885188431195</v>
      </c>
      <c r="J47" s="815">
        <v>5.7305502846299801</v>
      </c>
      <c r="K47" s="815">
        <v>3.3206831119544589</v>
      </c>
      <c r="L47" s="313">
        <v>0.65464895635673626</v>
      </c>
      <c r="M47" s="592">
        <v>2.6185960000000001</v>
      </c>
      <c r="N47" s="592">
        <v>0</v>
      </c>
      <c r="O47" s="592">
        <v>0</v>
      </c>
      <c r="P47" s="592">
        <v>0</v>
      </c>
      <c r="Q47" s="592">
        <v>0</v>
      </c>
      <c r="R47" s="592">
        <v>0</v>
      </c>
      <c r="S47" s="592">
        <v>0</v>
      </c>
      <c r="T47" s="592">
        <v>0</v>
      </c>
      <c r="U47" s="592">
        <v>0</v>
      </c>
      <c r="V47" s="592">
        <v>0</v>
      </c>
      <c r="W47" s="592">
        <v>0</v>
      </c>
      <c r="X47" s="592">
        <v>0</v>
      </c>
      <c r="Y47" s="592">
        <v>0</v>
      </c>
      <c r="Z47" s="592">
        <v>0</v>
      </c>
      <c r="AA47" s="592">
        <v>0</v>
      </c>
      <c r="AB47" s="592">
        <v>0</v>
      </c>
      <c r="AC47" s="592">
        <v>0</v>
      </c>
      <c r="AD47" s="592">
        <v>0</v>
      </c>
      <c r="AE47" s="592">
        <v>0</v>
      </c>
      <c r="AF47" s="592">
        <v>0</v>
      </c>
    </row>
    <row r="48" spans="1:32" s="469" customFormat="1">
      <c r="A48" s="207" t="s">
        <v>395</v>
      </c>
      <c r="B48" s="208">
        <v>14.073455235239235</v>
      </c>
      <c r="C48" s="313">
        <v>0.83761600000000003</v>
      </c>
      <c r="D48" s="313">
        <v>0</v>
      </c>
      <c r="E48" s="313">
        <v>0</v>
      </c>
      <c r="F48" s="313">
        <v>0</v>
      </c>
      <c r="G48" s="313">
        <v>0</v>
      </c>
      <c r="H48" s="316"/>
      <c r="I48" s="808">
        <v>8.0611222444889776</v>
      </c>
      <c r="J48" s="815">
        <v>4.4450154162384381</v>
      </c>
      <c r="K48" s="815">
        <v>1.1870503597122304</v>
      </c>
      <c r="L48" s="313">
        <v>0.38026721479958897</v>
      </c>
      <c r="M48" s="592">
        <v>0.83761600000000003</v>
      </c>
      <c r="N48" s="592">
        <v>0</v>
      </c>
      <c r="O48" s="592">
        <v>0</v>
      </c>
      <c r="P48" s="592">
        <v>0</v>
      </c>
      <c r="Q48" s="592">
        <v>0</v>
      </c>
      <c r="R48" s="592">
        <v>0</v>
      </c>
      <c r="S48" s="592">
        <v>0</v>
      </c>
      <c r="T48" s="592">
        <v>0</v>
      </c>
      <c r="U48" s="592">
        <v>0</v>
      </c>
      <c r="V48" s="592">
        <v>0</v>
      </c>
      <c r="W48" s="592">
        <v>0</v>
      </c>
      <c r="X48" s="592">
        <v>0</v>
      </c>
      <c r="Y48" s="592">
        <v>0</v>
      </c>
      <c r="Z48" s="592">
        <v>0</v>
      </c>
      <c r="AA48" s="592">
        <v>0</v>
      </c>
      <c r="AB48" s="592">
        <v>0</v>
      </c>
      <c r="AC48" s="592">
        <v>0</v>
      </c>
      <c r="AD48" s="592">
        <v>0</v>
      </c>
      <c r="AE48" s="592">
        <v>0</v>
      </c>
      <c r="AF48" s="592">
        <v>0</v>
      </c>
    </row>
    <row r="49" spans="1:32" s="469" customFormat="1">
      <c r="A49" s="207" t="s">
        <v>393</v>
      </c>
      <c r="B49" s="208">
        <v>31.75</v>
      </c>
      <c r="C49" s="313">
        <v>8.8311609999999998</v>
      </c>
      <c r="D49" s="313">
        <v>0</v>
      </c>
      <c r="E49" s="313">
        <v>0</v>
      </c>
      <c r="F49" s="313">
        <v>0</v>
      </c>
      <c r="G49" s="313">
        <v>0</v>
      </c>
      <c r="H49" s="316"/>
      <c r="I49" s="808">
        <v>7.833333333333333</v>
      </c>
      <c r="J49" s="815">
        <v>7.5416666666666661</v>
      </c>
      <c r="K49" s="815">
        <v>11.500000000000002</v>
      </c>
      <c r="L49" s="313">
        <v>4.875</v>
      </c>
      <c r="M49" s="592">
        <v>8.8311609999999998</v>
      </c>
      <c r="N49" s="592">
        <v>0</v>
      </c>
      <c r="O49" s="592">
        <v>0</v>
      </c>
      <c r="P49" s="592">
        <v>0</v>
      </c>
      <c r="Q49" s="592">
        <v>0</v>
      </c>
      <c r="R49" s="592">
        <v>0</v>
      </c>
      <c r="S49" s="592">
        <v>0</v>
      </c>
      <c r="T49" s="592">
        <v>0</v>
      </c>
      <c r="U49" s="592">
        <v>0</v>
      </c>
      <c r="V49" s="592">
        <v>0</v>
      </c>
      <c r="W49" s="592">
        <v>0</v>
      </c>
      <c r="X49" s="592">
        <v>0</v>
      </c>
      <c r="Y49" s="592">
        <v>0</v>
      </c>
      <c r="Z49" s="592">
        <v>0</v>
      </c>
      <c r="AA49" s="592">
        <v>0</v>
      </c>
      <c r="AB49" s="592">
        <v>0</v>
      </c>
      <c r="AC49" s="592">
        <v>0</v>
      </c>
      <c r="AD49" s="592">
        <v>0</v>
      </c>
      <c r="AE49" s="592">
        <v>0</v>
      </c>
      <c r="AF49" s="592">
        <v>0</v>
      </c>
    </row>
    <row r="50" spans="1:32" s="806" customFormat="1">
      <c r="A50" s="825" t="s">
        <v>641</v>
      </c>
      <c r="B50" s="808">
        <v>0.50638208830299225</v>
      </c>
      <c r="C50" s="826">
        <v>0</v>
      </c>
      <c r="D50" s="826">
        <v>0</v>
      </c>
      <c r="E50" s="826">
        <v>0</v>
      </c>
      <c r="F50" s="826">
        <v>0</v>
      </c>
      <c r="G50" s="826">
        <v>0</v>
      </c>
      <c r="H50" s="827"/>
      <c r="I50" s="808">
        <v>0.50638208830299225</v>
      </c>
      <c r="J50" s="815">
        <v>0</v>
      </c>
      <c r="K50" s="815">
        <v>0</v>
      </c>
      <c r="L50" s="815">
        <v>0</v>
      </c>
      <c r="M50" s="815">
        <v>0</v>
      </c>
      <c r="N50" s="815">
        <v>0</v>
      </c>
      <c r="O50" s="815">
        <v>0</v>
      </c>
      <c r="P50" s="815">
        <v>0</v>
      </c>
      <c r="Q50" s="815">
        <v>0</v>
      </c>
      <c r="R50" s="815">
        <v>0</v>
      </c>
      <c r="S50" s="815">
        <v>0</v>
      </c>
      <c r="T50" s="815">
        <v>0</v>
      </c>
      <c r="U50" s="815">
        <v>0</v>
      </c>
      <c r="V50" s="815">
        <v>0</v>
      </c>
      <c r="W50" s="815">
        <v>0</v>
      </c>
      <c r="X50" s="815">
        <v>0</v>
      </c>
      <c r="Y50" s="815">
        <v>0</v>
      </c>
      <c r="Z50" s="815">
        <v>0</v>
      </c>
      <c r="AA50" s="815">
        <v>0</v>
      </c>
      <c r="AB50" s="815">
        <v>0</v>
      </c>
      <c r="AC50" s="815">
        <v>0</v>
      </c>
      <c r="AD50" s="815">
        <v>0</v>
      </c>
      <c r="AE50" s="815">
        <v>0</v>
      </c>
      <c r="AF50" s="815">
        <v>0</v>
      </c>
    </row>
    <row r="51" spans="1:32">
      <c r="A51" s="93" t="s">
        <v>642</v>
      </c>
      <c r="B51" s="490"/>
      <c r="C51" s="490"/>
      <c r="D51" s="490"/>
      <c r="E51" s="490"/>
      <c r="F51" s="490"/>
      <c r="G51" s="490"/>
      <c r="H51" s="490"/>
      <c r="I51" s="803"/>
      <c r="L51" s="489"/>
      <c r="M51" s="489"/>
      <c r="N51" s="489"/>
      <c r="O51" s="489"/>
      <c r="P51" s="489"/>
      <c r="Q51" s="489"/>
      <c r="R51" s="489"/>
      <c r="S51" s="489"/>
      <c r="T51" s="489"/>
      <c r="U51" s="489"/>
      <c r="V51" s="489"/>
      <c r="W51" s="489"/>
      <c r="X51" s="489"/>
      <c r="Y51" s="489"/>
      <c r="Z51" s="489"/>
      <c r="AA51" s="489"/>
      <c r="AB51" s="490"/>
      <c r="AC51" s="490"/>
      <c r="AD51" s="490"/>
      <c r="AE51" s="490"/>
      <c r="AF51" s="490"/>
    </row>
    <row r="52" spans="1:32">
      <c r="A52" s="93" t="s">
        <v>488</v>
      </c>
      <c r="B52" s="490"/>
      <c r="C52" s="490"/>
      <c r="D52" s="490"/>
      <c r="E52" s="490"/>
      <c r="F52" s="490"/>
      <c r="G52" s="490"/>
      <c r="H52" s="490"/>
      <c r="I52" s="803"/>
      <c r="L52" s="489"/>
      <c r="M52" s="489"/>
      <c r="N52" s="489"/>
      <c r="O52" s="489"/>
      <c r="P52" s="489"/>
      <c r="Q52" s="489"/>
      <c r="R52" s="489"/>
      <c r="S52" s="489"/>
      <c r="T52" s="489"/>
      <c r="U52" s="489"/>
      <c r="V52" s="489"/>
      <c r="W52" s="489"/>
      <c r="X52" s="489"/>
      <c r="Y52" s="489"/>
      <c r="Z52" s="489"/>
      <c r="AA52" s="489"/>
      <c r="AB52" s="490"/>
      <c r="AC52" s="490"/>
      <c r="AD52" s="490"/>
      <c r="AE52" s="490"/>
      <c r="AF52" s="490"/>
    </row>
    <row r="53" spans="1:32">
      <c r="A53" s="94" t="s">
        <v>489</v>
      </c>
      <c r="B53" s="490"/>
      <c r="C53" s="490"/>
      <c r="D53" s="490"/>
      <c r="E53" s="490"/>
      <c r="F53" s="490"/>
      <c r="G53" s="490"/>
      <c r="H53" s="490"/>
      <c r="I53" s="803"/>
      <c r="L53" s="489"/>
      <c r="M53" s="489"/>
      <c r="N53" s="489"/>
      <c r="O53" s="489"/>
      <c r="P53" s="489"/>
      <c r="Q53" s="489"/>
      <c r="R53" s="489"/>
      <c r="S53" s="489"/>
      <c r="T53" s="489"/>
      <c r="U53" s="489"/>
      <c r="V53" s="489"/>
      <c r="W53" s="489"/>
      <c r="X53" s="489"/>
      <c r="Y53" s="489"/>
      <c r="Z53" s="489"/>
      <c r="AA53" s="489"/>
      <c r="AB53" s="490"/>
      <c r="AC53" s="490"/>
      <c r="AD53" s="490"/>
      <c r="AE53" s="490"/>
      <c r="AF53" s="490"/>
    </row>
    <row r="54" spans="1:32">
      <c r="A54" s="94" t="s">
        <v>490</v>
      </c>
      <c r="B54" s="490"/>
      <c r="C54" s="490"/>
      <c r="D54" s="490"/>
      <c r="E54" s="490"/>
      <c r="F54" s="490"/>
      <c r="G54" s="490"/>
      <c r="H54" s="490"/>
      <c r="I54" s="803"/>
      <c r="L54" s="489"/>
      <c r="M54" s="489"/>
      <c r="N54" s="489"/>
      <c r="O54" s="489"/>
      <c r="P54" s="489"/>
      <c r="Q54" s="489"/>
      <c r="R54" s="489"/>
      <c r="S54" s="489"/>
      <c r="T54" s="489"/>
      <c r="U54" s="489"/>
      <c r="V54" s="489"/>
      <c r="W54" s="489"/>
      <c r="X54" s="489"/>
      <c r="Y54" s="489"/>
      <c r="Z54" s="489"/>
      <c r="AA54" s="489"/>
      <c r="AB54" s="490"/>
      <c r="AC54" s="490"/>
      <c r="AD54" s="490"/>
      <c r="AE54" s="490"/>
      <c r="AF54" s="490"/>
    </row>
    <row r="55" spans="1:32">
      <c r="A55" s="94" t="s">
        <v>491</v>
      </c>
      <c r="B55" s="490"/>
      <c r="C55" s="490"/>
      <c r="D55" s="490"/>
      <c r="E55" s="490"/>
      <c r="F55" s="490"/>
      <c r="G55" s="593"/>
      <c r="H55" s="593"/>
      <c r="I55" s="812"/>
      <c r="J55" s="812"/>
      <c r="K55" s="812"/>
      <c r="L55" s="593"/>
      <c r="M55" s="593"/>
      <c r="N55" s="593"/>
      <c r="O55" s="489"/>
      <c r="P55" s="489"/>
      <c r="Q55" s="489"/>
      <c r="R55" s="489"/>
      <c r="S55" s="489"/>
      <c r="T55" s="489"/>
      <c r="U55" s="489"/>
      <c r="V55" s="489"/>
      <c r="W55" s="489"/>
      <c r="X55" s="489"/>
      <c r="Y55" s="489"/>
      <c r="Z55" s="489"/>
      <c r="AA55" s="489"/>
      <c r="AB55" s="490"/>
      <c r="AC55" s="593"/>
      <c r="AD55" s="593"/>
      <c r="AE55" s="593"/>
      <c r="AF55" s="593"/>
    </row>
    <row r="56" spans="1:32">
      <c r="A56" s="94" t="s">
        <v>643</v>
      </c>
      <c r="B56" s="490"/>
      <c r="C56" s="490"/>
      <c r="D56" s="490"/>
      <c r="E56" s="490"/>
      <c r="F56" s="490"/>
      <c r="G56" s="593"/>
      <c r="H56" s="593"/>
      <c r="I56" s="812"/>
      <c r="J56" s="812"/>
      <c r="K56" s="812"/>
      <c r="L56" s="593"/>
      <c r="M56" s="593"/>
      <c r="N56" s="593"/>
      <c r="O56" s="489"/>
      <c r="P56" s="489"/>
      <c r="Q56" s="489"/>
      <c r="R56" s="489"/>
      <c r="S56" s="489"/>
      <c r="T56" s="489"/>
      <c r="U56" s="489"/>
      <c r="V56" s="489"/>
      <c r="W56" s="489"/>
      <c r="X56" s="489"/>
      <c r="Y56" s="489"/>
      <c r="Z56" s="489"/>
      <c r="AA56" s="489"/>
      <c r="AB56" s="490"/>
      <c r="AC56" s="593"/>
      <c r="AD56" s="593"/>
      <c r="AE56" s="593"/>
      <c r="AF56" s="593"/>
    </row>
    <row r="57" spans="1:32">
      <c r="A57" s="94" t="s">
        <v>700</v>
      </c>
      <c r="B57" s="490"/>
      <c r="C57" s="490"/>
      <c r="D57" s="490"/>
      <c r="E57" s="490"/>
      <c r="F57" s="490"/>
      <c r="G57" s="593"/>
      <c r="H57" s="593"/>
      <c r="I57" s="812"/>
      <c r="J57" s="812"/>
      <c r="K57" s="812"/>
      <c r="L57" s="593"/>
      <c r="M57" s="593"/>
      <c r="N57" s="593"/>
      <c r="O57" s="489"/>
      <c r="P57" s="489"/>
      <c r="Q57" s="489"/>
      <c r="R57" s="489"/>
      <c r="S57" s="489"/>
      <c r="T57" s="489"/>
      <c r="U57" s="489"/>
      <c r="V57" s="489"/>
      <c r="W57" s="489"/>
      <c r="X57" s="489"/>
      <c r="Y57" s="489"/>
      <c r="Z57" s="489"/>
      <c r="AA57" s="489"/>
      <c r="AB57" s="490"/>
      <c r="AC57" s="593"/>
      <c r="AD57" s="593"/>
      <c r="AE57" s="593"/>
      <c r="AF57" s="593"/>
    </row>
    <row r="58" spans="1:32">
      <c r="A58" s="94" t="s">
        <v>701</v>
      </c>
      <c r="B58" s="94"/>
      <c r="C58" s="94"/>
      <c r="D58" s="94"/>
      <c r="E58" s="94"/>
      <c r="F58" s="94"/>
      <c r="G58" s="94"/>
      <c r="H58" s="94"/>
      <c r="I58" s="803"/>
      <c r="J58" s="803"/>
      <c r="K58" s="803"/>
      <c r="L58" s="490"/>
      <c r="M58" s="490"/>
      <c r="N58" s="490"/>
      <c r="O58" s="489"/>
      <c r="P58" s="489"/>
      <c r="Q58" s="489"/>
      <c r="R58" s="489"/>
      <c r="S58" s="489"/>
      <c r="T58" s="489"/>
      <c r="U58" s="489"/>
      <c r="V58" s="489"/>
      <c r="W58" s="489"/>
      <c r="X58" s="489"/>
      <c r="Y58" s="489"/>
      <c r="Z58" s="489"/>
      <c r="AA58" s="489"/>
      <c r="AB58" s="490"/>
      <c r="AC58" s="490"/>
      <c r="AD58" s="490"/>
      <c r="AE58" s="490"/>
      <c r="AF58" s="490"/>
    </row>
    <row r="59" spans="1:32">
      <c r="A59" s="94" t="s">
        <v>702</v>
      </c>
    </row>
  </sheetData>
  <mergeCells count="6">
    <mergeCell ref="AD2:AF2"/>
    <mergeCell ref="F2:G2"/>
    <mergeCell ref="U2:W2"/>
    <mergeCell ref="X2:Z2"/>
    <mergeCell ref="AA2:AC2"/>
    <mergeCell ref="N2:O2"/>
  </mergeCells>
  <conditionalFormatting sqref="B7:B21">
    <cfRule type="expression" dxfId="93" priority="2">
      <formula>#REF!=0</formula>
    </cfRule>
  </conditionalFormatting>
  <conditionalFormatting sqref="B6:C6 C7:C19">
    <cfRule type="expression" dxfId="92" priority="53">
      <formula>#REF!=0</formula>
    </cfRule>
  </conditionalFormatting>
  <conditionalFormatting sqref="B32:G36">
    <cfRule type="expression" dxfId="91" priority="34">
      <formula>#REF!=0</formula>
    </cfRule>
  </conditionalFormatting>
  <conditionalFormatting sqref="B38:G49">
    <cfRule type="expression" dxfId="90" priority="52">
      <formula>#REF!=0</formula>
    </cfRule>
  </conditionalFormatting>
  <conditionalFormatting sqref="B50:H50">
    <cfRule type="expression" dxfId="89" priority="16">
      <formula>#REF!=0</formula>
    </cfRule>
  </conditionalFormatting>
  <conditionalFormatting sqref="C30">
    <cfRule type="expression" dxfId="88" priority="62">
      <formula>#REF!=0</formula>
    </cfRule>
  </conditionalFormatting>
  <conditionalFormatting sqref="C20:G21">
    <cfRule type="expression" dxfId="87" priority="35">
      <formula>#REF!=0</formula>
    </cfRule>
  </conditionalFormatting>
  <conditionalFormatting sqref="D15:G19">
    <cfRule type="expression" dxfId="86" priority="99">
      <formula>#REF!=0</formula>
    </cfRule>
  </conditionalFormatting>
  <conditionalFormatting sqref="D31:G31">
    <cfRule type="expression" dxfId="85" priority="32">
      <formula>#REF!=0</formula>
    </cfRule>
  </conditionalFormatting>
  <conditionalFormatting sqref="D6:H14">
    <cfRule type="expression" dxfId="84" priority="69">
      <formula>#REF!=0</formula>
    </cfRule>
  </conditionalFormatting>
  <conditionalFormatting sqref="E30:G30">
    <cfRule type="expression" dxfId="83" priority="110">
      <formula>#REF!=0</formula>
    </cfRule>
  </conditionalFormatting>
  <conditionalFormatting sqref="F22:G22">
    <cfRule type="expression" dxfId="82" priority="425">
      <formula>#REF!=0</formula>
    </cfRule>
  </conditionalFormatting>
  <conditionalFormatting sqref="G8:G10">
    <cfRule type="expression" dxfId="81" priority="280">
      <formula>#REF!=0</formula>
    </cfRule>
  </conditionalFormatting>
  <conditionalFormatting sqref="G29">
    <cfRule type="expression" dxfId="80" priority="356">
      <formula>#REF!=0</formula>
    </cfRule>
  </conditionalFormatting>
  <conditionalFormatting sqref="H15:H49">
    <cfRule type="expression" dxfId="79" priority="278">
      <formula>#REF!=0</formula>
    </cfRule>
  </conditionalFormatting>
  <conditionalFormatting sqref="I6:I36">
    <cfRule type="expression" dxfId="78" priority="1">
      <formula>#REF!=0</formula>
    </cfRule>
  </conditionalFormatting>
  <conditionalFormatting sqref="I38:AF50">
    <cfRule type="expression" dxfId="77" priority="7">
      <formula>#REF!=0</formula>
    </cfRule>
  </conditionalFormatting>
  <conditionalFormatting sqref="J6:K22">
    <cfRule type="expression" dxfId="76" priority="5">
      <formula>#REF!=0</formula>
    </cfRule>
  </conditionalFormatting>
  <conditionalFormatting sqref="J30:AF36">
    <cfRule type="expression" dxfId="75" priority="4">
      <formula>#REF!=0</formula>
    </cfRule>
  </conditionalFormatting>
  <conditionalFormatting sqref="L21:Z22">
    <cfRule type="expression" dxfId="74" priority="45">
      <formula>#REF!=0</formula>
    </cfRule>
  </conditionalFormatting>
  <conditionalFormatting sqref="L6:AF20">
    <cfRule type="expression" dxfId="73" priority="36">
      <formula>#REF!=0</formula>
    </cfRule>
  </conditionalFormatting>
  <conditionalFormatting sqref="M39:O45">
    <cfRule type="expression" dxfId="72" priority="56">
      <formula>#REF!=0</formula>
    </cfRule>
  </conditionalFormatting>
  <conditionalFormatting sqref="Z21:AF21">
    <cfRule type="expression" dxfId="71" priority="366">
      <formula>#REF!=0</formula>
    </cfRule>
  </conditionalFormatting>
  <conditionalFormatting sqref="Z29:AF29">
    <cfRule type="expression" dxfId="70" priority="83">
      <formula>#REF!=0</formula>
    </cfRule>
  </conditionalFormatting>
  <conditionalFormatting sqref="AA22:AF22">
    <cfRule type="expression" dxfId="69" priority="323">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219E-8E1E-48B8-AEE8-17856F5E7E1D}">
  <sheetPr>
    <tabColor theme="5"/>
    <outlinePr summaryRight="0"/>
  </sheetPr>
  <dimension ref="A1:AF14"/>
  <sheetViews>
    <sheetView showGridLines="0" zoomScaleNormal="100" workbookViewId="0"/>
  </sheetViews>
  <sheetFormatPr defaultColWidth="9.42578125" defaultRowHeight="12.75"/>
  <cols>
    <col min="1" max="1" width="45.5703125" style="77" customWidth="1"/>
    <col min="2" max="7" width="13.140625" style="77" customWidth="1"/>
    <col min="8" max="27" width="13.140625" style="7" customWidth="1"/>
    <col min="28" max="32" width="13.140625" style="77" customWidth="1"/>
    <col min="33" max="50" width="9.5703125" style="77" customWidth="1"/>
    <col min="51" max="16384" width="9.42578125" style="77"/>
  </cols>
  <sheetData>
    <row r="1" spans="1:32" ht="39.75" customHeight="1">
      <c r="A1" s="56" t="s">
        <v>10</v>
      </c>
      <c r="B1" s="490"/>
      <c r="C1" s="490"/>
      <c r="D1" s="490"/>
      <c r="E1" s="490"/>
      <c r="F1" s="659"/>
      <c r="G1" s="490"/>
      <c r="H1" s="489"/>
      <c r="I1" s="802"/>
      <c r="J1" s="802"/>
      <c r="K1" s="802"/>
      <c r="L1" s="489"/>
      <c r="M1" s="489"/>
      <c r="N1" s="489"/>
      <c r="O1" s="489"/>
      <c r="P1" s="489"/>
      <c r="Q1" s="489"/>
      <c r="R1" s="489"/>
      <c r="S1" s="489"/>
      <c r="T1" s="489"/>
      <c r="U1" s="489"/>
      <c r="V1" s="489"/>
      <c r="W1" s="489"/>
      <c r="X1" s="489"/>
      <c r="Y1" s="489"/>
      <c r="Z1" s="489"/>
      <c r="AA1" s="489"/>
      <c r="AB1" s="490"/>
      <c r="AC1" s="490"/>
      <c r="AD1" s="490"/>
      <c r="AE1" s="490"/>
      <c r="AF1" s="490"/>
    </row>
    <row r="2" spans="1:32" ht="39.75" customHeight="1" thickBot="1">
      <c r="A2" s="194" t="s">
        <v>548</v>
      </c>
      <c r="B2" s="194"/>
      <c r="C2" s="194"/>
      <c r="D2" s="194"/>
      <c r="E2" s="194"/>
      <c r="F2" s="1264"/>
      <c r="G2" s="1264"/>
      <c r="H2" s="194"/>
      <c r="I2" s="804"/>
      <c r="J2" s="804"/>
      <c r="K2" s="804"/>
      <c r="L2" s="194"/>
      <c r="M2" s="194"/>
      <c r="N2" s="194"/>
      <c r="O2" s="194"/>
      <c r="P2" s="194"/>
      <c r="Q2" s="194"/>
      <c r="R2" s="194"/>
      <c r="S2" s="194"/>
      <c r="T2" s="194"/>
      <c r="U2" s="1264"/>
      <c r="V2" s="1264"/>
      <c r="W2" s="1264"/>
      <c r="X2" s="1264"/>
      <c r="Y2" s="1264"/>
      <c r="Z2" s="1264"/>
      <c r="AA2" s="1264"/>
      <c r="AB2" s="1264"/>
      <c r="AC2" s="1264"/>
      <c r="AD2" s="1264"/>
      <c r="AE2" s="1264"/>
      <c r="AF2" s="1264"/>
    </row>
    <row r="3" spans="1:32">
      <c r="A3" s="490"/>
      <c r="B3" s="490"/>
      <c r="C3" s="490"/>
      <c r="D3" s="490"/>
      <c r="E3" s="490"/>
      <c r="F3" s="490"/>
      <c r="G3" s="490"/>
      <c r="H3" s="489"/>
      <c r="I3" s="802"/>
      <c r="J3" s="802"/>
      <c r="K3" s="802"/>
      <c r="L3" s="489"/>
      <c r="M3" s="489"/>
      <c r="N3" s="489"/>
      <c r="O3" s="489"/>
      <c r="P3" s="489"/>
      <c r="Q3" s="489"/>
      <c r="R3" s="489"/>
      <c r="S3" s="489"/>
      <c r="T3" s="489"/>
      <c r="U3" s="489"/>
      <c r="V3" s="489"/>
      <c r="W3" s="489"/>
      <c r="X3" s="489"/>
      <c r="Y3" s="489"/>
      <c r="Z3" s="489"/>
      <c r="AA3" s="489"/>
      <c r="AB3" s="490"/>
      <c r="AC3" s="490"/>
      <c r="AD3" s="490"/>
      <c r="AE3" s="490"/>
      <c r="AF3" s="490"/>
    </row>
    <row r="4" spans="1:32" s="80" customFormat="1">
      <c r="A4" s="399" t="s">
        <v>687</v>
      </c>
      <c r="I4" s="806"/>
      <c r="J4" s="806"/>
      <c r="K4" s="806"/>
    </row>
    <row r="5" spans="1:32" s="107" customFormat="1" ht="25.5">
      <c r="A5" s="188"/>
      <c r="B5" s="184" t="s">
        <v>394</v>
      </c>
      <c r="C5" s="184" t="s">
        <v>388</v>
      </c>
      <c r="D5" s="184" t="s">
        <v>385</v>
      </c>
      <c r="E5" s="221" t="s">
        <v>446</v>
      </c>
      <c r="F5" s="184" t="s">
        <v>447</v>
      </c>
      <c r="G5" s="184" t="s">
        <v>448</v>
      </c>
      <c r="H5" s="103"/>
      <c r="I5" s="184" t="s">
        <v>710</v>
      </c>
      <c r="J5" s="695" t="s">
        <v>639</v>
      </c>
      <c r="K5" s="695" t="s">
        <v>557</v>
      </c>
      <c r="L5" s="184" t="s">
        <v>449</v>
      </c>
      <c r="M5" s="184" t="s">
        <v>450</v>
      </c>
      <c r="N5" s="184" t="s">
        <v>451</v>
      </c>
      <c r="O5" s="184" t="s">
        <v>452</v>
      </c>
      <c r="P5" s="184" t="s">
        <v>453</v>
      </c>
      <c r="Q5" s="184" t="s">
        <v>171</v>
      </c>
      <c r="R5" s="184" t="s">
        <v>172</v>
      </c>
      <c r="S5" s="184" t="s">
        <v>173</v>
      </c>
      <c r="T5" s="184" t="s">
        <v>455</v>
      </c>
      <c r="U5" s="184" t="s">
        <v>174</v>
      </c>
      <c r="V5" s="184" t="s">
        <v>192</v>
      </c>
      <c r="W5" s="184" t="s">
        <v>175</v>
      </c>
      <c r="X5" s="184" t="s">
        <v>456</v>
      </c>
      <c r="Y5" s="184" t="s">
        <v>457</v>
      </c>
      <c r="Z5" s="184" t="s">
        <v>458</v>
      </c>
      <c r="AA5" s="184" t="s">
        <v>459</v>
      </c>
      <c r="AB5" s="184" t="s">
        <v>460</v>
      </c>
      <c r="AC5" s="184" t="s">
        <v>461</v>
      </c>
      <c r="AD5" s="184" t="s">
        <v>462</v>
      </c>
      <c r="AE5" s="184" t="s">
        <v>463</v>
      </c>
      <c r="AF5" s="184" t="s">
        <v>464</v>
      </c>
    </row>
    <row r="6" spans="1:32" s="107" customFormat="1" ht="14.25" customHeight="1">
      <c r="A6" s="188" t="s">
        <v>492</v>
      </c>
      <c r="B6" s="221"/>
      <c r="C6" s="221"/>
      <c r="D6" s="184"/>
      <c r="E6" s="221"/>
      <c r="F6" s="184"/>
      <c r="G6" s="184"/>
      <c r="H6" s="103"/>
      <c r="I6" s="813"/>
      <c r="J6" s="813"/>
      <c r="K6" s="813"/>
      <c r="L6" s="456"/>
      <c r="M6" s="456"/>
      <c r="N6" s="456"/>
      <c r="O6" s="456"/>
      <c r="P6" s="456"/>
      <c r="Q6" s="456"/>
      <c r="R6" s="456"/>
      <c r="S6" s="456"/>
      <c r="T6" s="456"/>
      <c r="U6" s="456"/>
      <c r="V6" s="456"/>
      <c r="W6" s="456"/>
      <c r="X6" s="456"/>
      <c r="Y6" s="456"/>
      <c r="Z6" s="456"/>
      <c r="AA6" s="456"/>
      <c r="AB6" s="456"/>
      <c r="AC6" s="456"/>
      <c r="AD6" s="456"/>
      <c r="AE6" s="456"/>
      <c r="AF6" s="456"/>
    </row>
    <row r="7" spans="1:32" s="107" customFormat="1" ht="15" customHeight="1">
      <c r="A7" s="223" t="s">
        <v>465</v>
      </c>
      <c r="B7" s="224"/>
      <c r="C7" s="225"/>
      <c r="D7" s="225"/>
      <c r="E7" s="225"/>
      <c r="F7" s="225"/>
      <c r="G7" s="225"/>
      <c r="H7" s="105"/>
      <c r="I7" s="809"/>
      <c r="J7" s="817"/>
      <c r="K7" s="817"/>
      <c r="L7" s="316"/>
      <c r="M7" s="316"/>
      <c r="N7" s="316"/>
      <c r="O7" s="316"/>
      <c r="P7" s="316"/>
      <c r="Q7" s="316"/>
      <c r="R7" s="316"/>
      <c r="S7" s="316"/>
      <c r="T7" s="226"/>
      <c r="U7" s="226"/>
      <c r="V7" s="226"/>
      <c r="W7" s="226"/>
      <c r="X7" s="226"/>
      <c r="Y7" s="226"/>
      <c r="Z7" s="226"/>
      <c r="AA7" s="226"/>
      <c r="AB7" s="226"/>
      <c r="AC7" s="226"/>
      <c r="AD7" s="226"/>
      <c r="AE7" s="226"/>
      <c r="AF7" s="226"/>
    </row>
    <row r="8" spans="1:32" s="80" customFormat="1">
      <c r="A8" s="227" t="s">
        <v>407</v>
      </c>
      <c r="B8" s="224">
        <v>458.91274700000002</v>
      </c>
      <c r="C8" s="225">
        <v>539.80964600000004</v>
      </c>
      <c r="D8" s="225">
        <v>520.15906000000007</v>
      </c>
      <c r="E8" s="225">
        <v>543.89</v>
      </c>
      <c r="F8" s="225">
        <v>699.19899999999996</v>
      </c>
      <c r="G8" s="225">
        <v>767.93100000000004</v>
      </c>
      <c r="H8" s="108"/>
      <c r="I8" s="224">
        <v>99.771341000000007</v>
      </c>
      <c r="J8" s="841">
        <v>107.39517699999999</v>
      </c>
      <c r="K8" s="841">
        <v>137.849908</v>
      </c>
      <c r="L8" s="317">
        <v>113.896321</v>
      </c>
      <c r="M8" s="317">
        <v>134.844583</v>
      </c>
      <c r="N8" s="317">
        <v>162.52574000000001</v>
      </c>
      <c r="O8" s="317">
        <v>134.08850000000001</v>
      </c>
      <c r="P8" s="317">
        <v>108.35082300000001</v>
      </c>
      <c r="Q8" s="317">
        <v>143.44906</v>
      </c>
      <c r="R8" s="317">
        <v>125.17400000000001</v>
      </c>
      <c r="S8" s="317">
        <v>105.41200000000001</v>
      </c>
      <c r="T8" s="228">
        <v>146.124</v>
      </c>
      <c r="U8" s="228">
        <v>158.29499999999999</v>
      </c>
      <c r="V8" s="228">
        <v>105.083</v>
      </c>
      <c r="W8" s="228">
        <v>110.66</v>
      </c>
      <c r="X8" s="228">
        <v>169.852</v>
      </c>
      <c r="Y8" s="228">
        <v>218.39400000000001</v>
      </c>
      <c r="Z8" s="228">
        <v>131.529</v>
      </c>
      <c r="AA8" s="228">
        <v>170.876</v>
      </c>
      <c r="AB8" s="228">
        <v>178.4</v>
      </c>
      <c r="AC8" s="228">
        <v>193.62799999999999</v>
      </c>
      <c r="AD8" s="228">
        <v>218.09899999999999</v>
      </c>
      <c r="AE8" s="228">
        <v>163.44499999999999</v>
      </c>
      <c r="AF8" s="228">
        <v>192.75900000000001</v>
      </c>
    </row>
    <row r="9" spans="1:32" s="80" customFormat="1">
      <c r="A9" s="227" t="s">
        <v>410</v>
      </c>
      <c r="B9" s="224">
        <v>261.30494775000062</v>
      </c>
      <c r="C9" s="225">
        <v>361.85005100000001</v>
      </c>
      <c r="D9" s="225">
        <v>372.48837000000003</v>
      </c>
      <c r="E9" s="225">
        <v>378.03099999999995</v>
      </c>
      <c r="F9" s="225">
        <v>306.91800000000001</v>
      </c>
      <c r="G9" s="225">
        <v>238.137</v>
      </c>
      <c r="H9" s="108"/>
      <c r="I9" s="224">
        <v>75.814686750000646</v>
      </c>
      <c r="J9" s="841">
        <v>52.785075749999997</v>
      </c>
      <c r="K9" s="841">
        <v>60.164865749999954</v>
      </c>
      <c r="L9" s="317">
        <v>72.540319499999995</v>
      </c>
      <c r="M9" s="317">
        <v>60.536768000000002</v>
      </c>
      <c r="N9" s="317">
        <v>52.465000000000003</v>
      </c>
      <c r="O9" s="317">
        <v>93.097300000000004</v>
      </c>
      <c r="P9" s="317">
        <v>155.75098300000002</v>
      </c>
      <c r="Q9" s="317">
        <v>75.28237</v>
      </c>
      <c r="R9" s="317">
        <v>47.463000000000001</v>
      </c>
      <c r="S9" s="317">
        <v>97.296999999999997</v>
      </c>
      <c r="T9" s="317">
        <v>152.446</v>
      </c>
      <c r="U9" s="317">
        <v>66.510999999999996</v>
      </c>
      <c r="V9" s="317">
        <v>63.343999999999994</v>
      </c>
      <c r="W9" s="317">
        <v>106.24</v>
      </c>
      <c r="X9" s="317">
        <v>141.93600000000001</v>
      </c>
      <c r="Y9" s="317">
        <v>81.074999999999989</v>
      </c>
      <c r="Z9" s="317">
        <v>60.203000000000003</v>
      </c>
      <c r="AA9" s="317">
        <v>83.753</v>
      </c>
      <c r="AB9" s="317">
        <v>81.887</v>
      </c>
      <c r="AC9" s="317">
        <v>49.808999999999997</v>
      </c>
      <c r="AD9" s="317">
        <v>38.447000000000003</v>
      </c>
      <c r="AE9" s="317">
        <v>62.406999999999996</v>
      </c>
      <c r="AF9" s="317">
        <v>87.47399999999999</v>
      </c>
    </row>
    <row r="10" spans="1:32" s="234" customFormat="1" ht="13.5" thickBot="1">
      <c r="A10" s="229" t="s">
        <v>105</v>
      </c>
      <c r="B10" s="230">
        <v>720.21769475000065</v>
      </c>
      <c r="C10" s="231">
        <v>901.65969700000005</v>
      </c>
      <c r="D10" s="231">
        <v>892.6474300000001</v>
      </c>
      <c r="E10" s="231">
        <v>921.92099999999994</v>
      </c>
      <c r="F10" s="231">
        <v>1006.117</v>
      </c>
      <c r="G10" s="231">
        <v>1006.068</v>
      </c>
      <c r="H10" s="232"/>
      <c r="I10" s="1018">
        <v>175.58602775000065</v>
      </c>
      <c r="J10" s="842">
        <v>160.18025274999999</v>
      </c>
      <c r="K10" s="842">
        <v>198.01477374999996</v>
      </c>
      <c r="L10" s="318">
        <v>186.43664050000001</v>
      </c>
      <c r="M10" s="318">
        <v>195.381351</v>
      </c>
      <c r="N10" s="318">
        <v>214.99074000000002</v>
      </c>
      <c r="O10" s="318">
        <v>227.18580000000003</v>
      </c>
      <c r="P10" s="318">
        <v>264.10180600000001</v>
      </c>
      <c r="Q10" s="318">
        <v>218.73142999999999</v>
      </c>
      <c r="R10" s="318">
        <v>172.637</v>
      </c>
      <c r="S10" s="318">
        <v>202.709</v>
      </c>
      <c r="T10" s="233">
        <v>298.57</v>
      </c>
      <c r="U10" s="233">
        <v>224.80599999999998</v>
      </c>
      <c r="V10" s="233">
        <v>168.42699999999999</v>
      </c>
      <c r="W10" s="233">
        <v>216.89999999999998</v>
      </c>
      <c r="X10" s="233">
        <v>311.78800000000001</v>
      </c>
      <c r="Y10" s="233">
        <v>299.46899999999999</v>
      </c>
      <c r="Z10" s="233">
        <v>191.732</v>
      </c>
      <c r="AA10" s="233">
        <v>254.62900000000002</v>
      </c>
      <c r="AB10" s="233">
        <v>260.28700000000003</v>
      </c>
      <c r="AC10" s="233">
        <v>243.43699999999998</v>
      </c>
      <c r="AD10" s="233">
        <v>256.54599999999999</v>
      </c>
      <c r="AE10" s="233">
        <v>225.85199999999998</v>
      </c>
      <c r="AF10" s="233">
        <v>280.233</v>
      </c>
    </row>
    <row r="11" spans="1:32" s="107" customFormat="1" ht="15" customHeight="1">
      <c r="A11" s="235" t="s">
        <v>493</v>
      </c>
      <c r="B11" s="236"/>
      <c r="C11" s="238"/>
      <c r="D11" s="238"/>
      <c r="E11" s="237"/>
      <c r="F11" s="238"/>
      <c r="G11" s="238"/>
      <c r="H11" s="109"/>
      <c r="I11" s="840"/>
      <c r="J11" s="843"/>
      <c r="K11" s="843"/>
      <c r="L11" s="319"/>
      <c r="M11" s="319"/>
      <c r="N11" s="319"/>
      <c r="O11" s="319"/>
      <c r="P11" s="319"/>
      <c r="Q11" s="319"/>
      <c r="R11" s="319"/>
      <c r="S11" s="319"/>
      <c r="T11" s="239"/>
      <c r="U11" s="239"/>
      <c r="V11" s="239"/>
      <c r="W11" s="239"/>
      <c r="X11" s="239"/>
      <c r="Y11" s="239"/>
      <c r="Z11" s="239"/>
      <c r="AA11" s="239"/>
      <c r="AB11" s="239"/>
      <c r="AC11" s="239"/>
      <c r="AD11" s="239"/>
      <c r="AE11" s="239"/>
      <c r="AF11" s="239"/>
    </row>
    <row r="12" spans="1:32" s="222" customFormat="1">
      <c r="A12" s="227" t="s">
        <v>407</v>
      </c>
      <c r="B12" s="642">
        <v>5.8208110984271949E-2</v>
      </c>
      <c r="C12" s="240">
        <v>6.8281932554138836E-2</v>
      </c>
      <c r="D12" s="240">
        <v>6.5976542364282104E-2</v>
      </c>
      <c r="E12" s="240">
        <v>6.898655504819888E-2</v>
      </c>
      <c r="F12" s="240">
        <v>8.8685819381024864E-2</v>
      </c>
      <c r="G12" s="240">
        <v>9.7403729071537298E-2</v>
      </c>
      <c r="H12" s="241"/>
      <c r="I12" s="846">
        <v>5.0206995269726253E-2</v>
      </c>
      <c r="J12" s="844">
        <v>5.4043466686795487E-2</v>
      </c>
      <c r="K12" s="844">
        <v>7.0131210826210835E-2</v>
      </c>
      <c r="L12" s="242">
        <v>5.8588642489711934E-2</v>
      </c>
      <c r="M12" s="242">
        <v>6.7856573570853465E-2</v>
      </c>
      <c r="N12" s="242">
        <v>8.1786302334943634E-2</v>
      </c>
      <c r="O12" s="242">
        <v>6.8217592592592594E-2</v>
      </c>
      <c r="P12" s="242">
        <v>5.5123536324786324E-2</v>
      </c>
      <c r="Q12" s="242">
        <v>7.2186523752012885E-2</v>
      </c>
      <c r="R12" s="242">
        <v>6.2990136876006436E-2</v>
      </c>
      <c r="S12" s="242">
        <v>5.3628408628408633E-2</v>
      </c>
      <c r="T12" s="242">
        <v>7.5166666666666659E-2</v>
      </c>
      <c r="U12" s="242">
        <v>7.9657306763285016E-2</v>
      </c>
      <c r="V12" s="242">
        <v>5.2879931561996781E-2</v>
      </c>
      <c r="W12" s="242">
        <v>5.629833129833129E-2</v>
      </c>
      <c r="X12" s="243">
        <v>8.73724279835391E-2</v>
      </c>
      <c r="Y12" s="243">
        <v>0.10990036231884058</v>
      </c>
      <c r="Z12" s="243">
        <v>6.6188103864734296E-2</v>
      </c>
      <c r="AA12" s="243">
        <v>8.6933251933251937E-2</v>
      </c>
      <c r="AB12" s="243">
        <v>9.1769547325102882E-2</v>
      </c>
      <c r="AC12" s="243">
        <v>9.743760064412238E-2</v>
      </c>
      <c r="AD12" s="243">
        <v>0.10975191223832527</v>
      </c>
      <c r="AE12" s="243">
        <v>8.3152726902726903E-2</v>
      </c>
      <c r="AF12" s="243">
        <v>9.8066239316239312E-2</v>
      </c>
    </row>
    <row r="13" spans="1:32" s="222" customFormat="1">
      <c r="A13" s="227" t="s">
        <v>410</v>
      </c>
      <c r="B13" s="642">
        <v>0.29592591205289265</v>
      </c>
      <c r="C13" s="240">
        <v>0.40867284289436784</v>
      </c>
      <c r="D13" s="240">
        <v>0.42184031175255499</v>
      </c>
      <c r="E13" s="240">
        <v>0.42811729905051815</v>
      </c>
      <c r="F13" s="240">
        <v>0.34758235485975214</v>
      </c>
      <c r="G13" s="240">
        <v>0.26968838334420525</v>
      </c>
      <c r="H13" s="241"/>
      <c r="I13" s="846">
        <v>0.34063850945156432</v>
      </c>
      <c r="J13" s="845">
        <v>0.2371655189192978</v>
      </c>
      <c r="K13" s="845">
        <v>0.27329380410016552</v>
      </c>
      <c r="L13" s="244">
        <v>0.33316945684523808</v>
      </c>
      <c r="M13" s="244">
        <v>0.27199419139636533</v>
      </c>
      <c r="N13" s="244">
        <v>0.23572740539452497</v>
      </c>
      <c r="O13" s="244">
        <v>0.42288659587766736</v>
      </c>
      <c r="P13" s="244">
        <v>0.70748564142537373</v>
      </c>
      <c r="Q13" s="244">
        <v>0.33824678837416611</v>
      </c>
      <c r="R13" s="244">
        <v>0.2132532134230504</v>
      </c>
      <c r="S13" s="244">
        <v>0.44196337723123441</v>
      </c>
      <c r="T13" s="244">
        <v>0.7001671810699589</v>
      </c>
      <c r="U13" s="244">
        <v>0.29883666177823787</v>
      </c>
      <c r="V13" s="244">
        <v>0.28460720036806991</v>
      </c>
      <c r="W13" s="244">
        <v>0.48258619687191118</v>
      </c>
      <c r="X13" s="245">
        <v>0.65189594356261027</v>
      </c>
      <c r="Y13" s="245">
        <v>0.36427331349206343</v>
      </c>
      <c r="Z13" s="245">
        <v>0.27049455802852546</v>
      </c>
      <c r="AA13" s="245">
        <v>0.38044090499447647</v>
      </c>
      <c r="AB13" s="245">
        <v>0.37609769988242214</v>
      </c>
      <c r="AC13" s="245">
        <v>0.22379388802622496</v>
      </c>
      <c r="AD13" s="245">
        <v>0.17274395416379112</v>
      </c>
      <c r="AE13" s="245">
        <v>0.28347850892493748</v>
      </c>
      <c r="AF13" s="245">
        <v>0.39734323216466072</v>
      </c>
    </row>
    <row r="14" spans="1:32">
      <c r="I14" s="802"/>
    </row>
  </sheetData>
  <mergeCells count="5">
    <mergeCell ref="AD2:AF2"/>
    <mergeCell ref="F2:G2"/>
    <mergeCell ref="U2:W2"/>
    <mergeCell ref="X2:Z2"/>
    <mergeCell ref="AA2:AC2"/>
  </mergeCells>
  <phoneticPr fontId="66" type="noConversion"/>
  <conditionalFormatting sqref="B12:B13">
    <cfRule type="expression" dxfId="68" priority="13">
      <formula>#REF!=0</formula>
    </cfRule>
  </conditionalFormatting>
  <conditionalFormatting sqref="B8:G11">
    <cfRule type="expression" dxfId="67" priority="19">
      <formula>#REF!=0</formula>
    </cfRule>
  </conditionalFormatting>
  <conditionalFormatting sqref="B7:H7">
    <cfRule type="expression" dxfId="66" priority="62">
      <formula>#REF!=0</formula>
    </cfRule>
  </conditionalFormatting>
  <conditionalFormatting sqref="H8:H9">
    <cfRule type="expression" dxfId="65" priority="1143">
      <formula>AD8=0</formula>
    </cfRule>
  </conditionalFormatting>
  <conditionalFormatting sqref="H10:H11">
    <cfRule type="expression" dxfId="64" priority="247">
      <formula>#REF!=0</formula>
    </cfRule>
  </conditionalFormatting>
  <conditionalFormatting sqref="I7:AF11">
    <cfRule type="expression" dxfId="63" priority="1">
      <formula>#REF!=0</formula>
    </cfRule>
  </conditionalFormatting>
  <conditionalFormatting sqref="J8:O9">
    <cfRule type="expression" dxfId="62" priority="3">
      <formula>M8=0</formula>
    </cfRule>
  </conditionalFormatting>
  <conditionalFormatting sqref="J11:O11">
    <cfRule type="expression" dxfId="61" priority="91">
      <formula>#REF!=0</formula>
    </cfRule>
  </conditionalFormatting>
  <conditionalFormatting sqref="N8:O10">
    <cfRule type="expression" dxfId="60" priority="43">
      <formula>#REF!=0</formula>
    </cfRule>
  </conditionalFormatting>
  <conditionalFormatting sqref="AF11">
    <cfRule type="expression" dxfId="59" priority="173">
      <formula>#REF!=0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515A-40E4-436F-8A04-BCCFA785142B}">
  <sheetPr>
    <tabColor theme="5"/>
    <outlinePr summaryRight="0"/>
  </sheetPr>
  <dimension ref="A1:AF25"/>
  <sheetViews>
    <sheetView showGridLines="0" zoomScaleNormal="100" workbookViewId="0"/>
  </sheetViews>
  <sheetFormatPr defaultColWidth="9.42578125" defaultRowHeight="12.75"/>
  <cols>
    <col min="1" max="1" width="45.5703125" style="77" customWidth="1"/>
    <col min="2" max="7" width="13.140625" style="77" customWidth="1"/>
    <col min="8" max="26" width="13.140625" style="7" customWidth="1"/>
    <col min="27" max="36" width="13.140625" style="77" customWidth="1"/>
    <col min="37" max="44" width="9.5703125" style="77" customWidth="1"/>
    <col min="45" max="16384" width="9.42578125" style="77"/>
  </cols>
  <sheetData>
    <row r="1" spans="1:32" ht="39.75" customHeight="1">
      <c r="A1" s="56" t="s">
        <v>10</v>
      </c>
      <c r="B1" s="56"/>
      <c r="C1" s="56"/>
      <c r="D1" s="56"/>
      <c r="E1" s="56"/>
      <c r="F1" s="56"/>
      <c r="G1" s="490"/>
      <c r="H1" s="489"/>
      <c r="I1" s="802"/>
      <c r="J1" s="802"/>
      <c r="K1" s="802"/>
      <c r="L1" s="489"/>
      <c r="M1" s="489"/>
      <c r="N1" s="489"/>
      <c r="O1" s="489"/>
      <c r="P1" s="489"/>
      <c r="Q1" s="489"/>
      <c r="R1" s="489"/>
      <c r="S1" s="489"/>
      <c r="T1" s="489"/>
      <c r="U1" s="489"/>
      <c r="V1" s="489"/>
      <c r="W1" s="489"/>
      <c r="X1" s="489"/>
      <c r="Y1" s="489"/>
      <c r="Z1" s="489"/>
      <c r="AA1" s="490"/>
      <c r="AB1" s="490"/>
      <c r="AC1" s="490"/>
      <c r="AD1" s="490"/>
      <c r="AE1" s="490"/>
      <c r="AF1" s="490"/>
    </row>
    <row r="2" spans="1:32" ht="39.75" customHeight="1" thickBot="1">
      <c r="A2" s="194" t="s">
        <v>549</v>
      </c>
      <c r="B2" s="194"/>
      <c r="C2" s="194"/>
      <c r="D2" s="194"/>
      <c r="E2" s="194"/>
      <c r="F2" s="1264"/>
      <c r="G2" s="1264"/>
      <c r="H2" s="194"/>
      <c r="I2" s="804"/>
      <c r="J2" s="804"/>
      <c r="K2" s="804"/>
      <c r="L2" s="194"/>
      <c r="M2" s="194"/>
      <c r="N2" s="194"/>
      <c r="O2" s="194"/>
      <c r="P2" s="194"/>
      <c r="Q2" s="194"/>
      <c r="R2" s="194"/>
      <c r="S2" s="194"/>
      <c r="T2" s="194"/>
      <c r="U2" s="1264"/>
      <c r="V2" s="1264"/>
      <c r="W2" s="1264"/>
      <c r="X2" s="1264"/>
      <c r="Y2" s="1264"/>
      <c r="Z2" s="1264"/>
      <c r="AA2" s="194"/>
      <c r="AB2" s="194"/>
      <c r="AC2" s="194"/>
      <c r="AD2" s="194"/>
      <c r="AE2" s="194"/>
      <c r="AF2" s="194"/>
    </row>
    <row r="3" spans="1:32">
      <c r="A3" s="490"/>
      <c r="B3" s="490"/>
      <c r="C3" s="490"/>
      <c r="D3" s="490"/>
      <c r="E3" s="490"/>
      <c r="F3" s="490"/>
      <c r="G3" s="490"/>
      <c r="H3" s="489"/>
      <c r="I3" s="802"/>
      <c r="J3" s="802"/>
      <c r="K3" s="802"/>
      <c r="L3" s="489"/>
      <c r="M3" s="489"/>
      <c r="N3" s="489"/>
      <c r="O3" s="489"/>
      <c r="P3" s="489"/>
      <c r="Q3" s="489"/>
      <c r="R3" s="489"/>
      <c r="S3" s="489"/>
      <c r="T3" s="489"/>
      <c r="U3" s="489"/>
      <c r="V3" s="489"/>
      <c r="W3" s="489"/>
      <c r="X3" s="489"/>
      <c r="Y3" s="489"/>
      <c r="Z3" s="489"/>
      <c r="AA3" s="490"/>
      <c r="AB3" s="490"/>
      <c r="AC3" s="490"/>
      <c r="AD3" s="490"/>
      <c r="AE3" s="490"/>
      <c r="AF3" s="490"/>
    </row>
    <row r="4" spans="1:32" s="80" customFormat="1">
      <c r="A4" s="399" t="s">
        <v>687</v>
      </c>
      <c r="C4" s="78"/>
      <c r="D4" s="78"/>
      <c r="E4" s="78"/>
      <c r="F4" s="78"/>
      <c r="I4" s="806"/>
      <c r="J4" s="806"/>
      <c r="K4" s="806"/>
    </row>
    <row r="5" spans="1:32" s="107" customFormat="1" ht="25.5">
      <c r="A5" s="188"/>
      <c r="B5" s="184" t="s">
        <v>394</v>
      </c>
      <c r="C5" s="184" t="s">
        <v>388</v>
      </c>
      <c r="D5" s="184" t="s">
        <v>385</v>
      </c>
      <c r="E5" s="184" t="s">
        <v>494</v>
      </c>
      <c r="F5" s="184" t="s">
        <v>447</v>
      </c>
      <c r="G5" s="184" t="s">
        <v>448</v>
      </c>
      <c r="H5" s="103"/>
      <c r="I5" s="184" t="s">
        <v>710</v>
      </c>
      <c r="J5" s="184" t="s">
        <v>639</v>
      </c>
      <c r="K5" s="695" t="s">
        <v>557</v>
      </c>
      <c r="L5" s="184" t="s">
        <v>449</v>
      </c>
      <c r="M5" s="184" t="s">
        <v>450</v>
      </c>
      <c r="N5" s="184" t="s">
        <v>451</v>
      </c>
      <c r="O5" s="184" t="s">
        <v>452</v>
      </c>
      <c r="P5" s="184" t="s">
        <v>453</v>
      </c>
      <c r="Q5" s="184" t="s">
        <v>171</v>
      </c>
      <c r="R5" s="184" t="s">
        <v>172</v>
      </c>
      <c r="S5" s="184" t="s">
        <v>173</v>
      </c>
      <c r="T5" s="184" t="s">
        <v>455</v>
      </c>
      <c r="U5" s="184" t="s">
        <v>174</v>
      </c>
      <c r="V5" s="184" t="s">
        <v>192</v>
      </c>
      <c r="W5" s="184" t="s">
        <v>175</v>
      </c>
      <c r="X5" s="184" t="s">
        <v>456</v>
      </c>
      <c r="Y5" s="184" t="s">
        <v>457</v>
      </c>
      <c r="Z5" s="184" t="s">
        <v>458</v>
      </c>
      <c r="AA5" s="184" t="s">
        <v>459</v>
      </c>
      <c r="AB5" s="184" t="s">
        <v>460</v>
      </c>
      <c r="AC5" s="184" t="s">
        <v>461</v>
      </c>
      <c r="AD5" s="184" t="s">
        <v>462</v>
      </c>
      <c r="AE5" s="184" t="s">
        <v>463</v>
      </c>
      <c r="AF5" s="184" t="s">
        <v>464</v>
      </c>
    </row>
    <row r="6" spans="1:32" s="107" customFormat="1">
      <c r="A6" s="246" t="s">
        <v>465</v>
      </c>
      <c r="B6" s="412"/>
      <c r="C6" s="247"/>
      <c r="D6" s="247"/>
      <c r="E6" s="247"/>
      <c r="F6" s="247"/>
      <c r="G6" s="247"/>
      <c r="H6" s="106"/>
      <c r="I6" s="847"/>
      <c r="J6" s="848"/>
      <c r="K6" s="848"/>
      <c r="L6" s="320"/>
      <c r="M6" s="320"/>
      <c r="N6" s="320"/>
      <c r="O6" s="320"/>
      <c r="P6" s="320"/>
      <c r="Q6" s="320"/>
      <c r="R6" s="320"/>
      <c r="S6" s="320"/>
      <c r="T6" s="249"/>
      <c r="U6" s="249"/>
      <c r="V6" s="249"/>
      <c r="W6" s="249"/>
      <c r="X6" s="249"/>
      <c r="Y6" s="249"/>
      <c r="Z6" s="249"/>
      <c r="AA6" s="249"/>
      <c r="AB6" s="249"/>
      <c r="AC6" s="249"/>
      <c r="AD6" s="249"/>
      <c r="AE6" s="249"/>
      <c r="AF6" s="249"/>
    </row>
    <row r="7" spans="1:32" s="80" customFormat="1">
      <c r="A7" s="250" t="s">
        <v>420</v>
      </c>
      <c r="B7" s="413">
        <v>162.50266999999999</v>
      </c>
      <c r="C7" s="251">
        <v>164.57013975000001</v>
      </c>
      <c r="D7" s="251">
        <v>162.06819000000002</v>
      </c>
      <c r="E7" s="251">
        <v>161.07599999999999</v>
      </c>
      <c r="F7" s="251">
        <v>160.19800000000001</v>
      </c>
      <c r="G7" s="251">
        <v>78.662999999999997</v>
      </c>
      <c r="H7" s="109"/>
      <c r="I7" s="413">
        <v>45.656509999999997</v>
      </c>
      <c r="J7" s="815">
        <v>29.174493999999999</v>
      </c>
      <c r="K7" s="815">
        <v>43.598996</v>
      </c>
      <c r="L7" s="313">
        <v>44.072670000000002</v>
      </c>
      <c r="M7" s="313">
        <v>45.137371000000002</v>
      </c>
      <c r="N7" s="313">
        <v>31.042999999999999</v>
      </c>
      <c r="O7" s="313">
        <v>44.403730750000001</v>
      </c>
      <c r="P7" s="313">
        <v>43.986038000000001</v>
      </c>
      <c r="Q7" s="313">
        <v>41.64819</v>
      </c>
      <c r="R7" s="313">
        <v>38.438000000000002</v>
      </c>
      <c r="S7" s="313">
        <v>38.658000000000001</v>
      </c>
      <c r="T7" s="209">
        <v>43.323999999999998</v>
      </c>
      <c r="U7" s="209">
        <v>40.196000000000005</v>
      </c>
      <c r="V7" s="209">
        <v>46.317</v>
      </c>
      <c r="W7" s="209">
        <v>33.54</v>
      </c>
      <c r="X7" s="209">
        <v>41.022999999999996</v>
      </c>
      <c r="Y7" s="209">
        <v>50.2</v>
      </c>
      <c r="Z7" s="209">
        <v>33.281999999999996</v>
      </c>
      <c r="AA7" s="209">
        <v>35.270000000000003</v>
      </c>
      <c r="AB7" s="209">
        <v>41.445999999999998</v>
      </c>
      <c r="AC7" s="209">
        <v>42.778999999999996</v>
      </c>
      <c r="AD7" s="209">
        <v>30.151</v>
      </c>
      <c r="AE7" s="209">
        <v>5.7330000000000005</v>
      </c>
      <c r="AF7" s="209"/>
    </row>
    <row r="8" spans="1:32" s="80" customFormat="1">
      <c r="A8" s="250" t="s">
        <v>495</v>
      </c>
      <c r="B8" s="413">
        <v>122.74991025281071</v>
      </c>
      <c r="C8" s="251">
        <v>124.06165695</v>
      </c>
      <c r="D8" s="251">
        <v>122.59565999999998</v>
      </c>
      <c r="E8" s="251">
        <v>100.137</v>
      </c>
      <c r="F8" s="251">
        <v>81.366</v>
      </c>
      <c r="G8" s="251">
        <v>0</v>
      </c>
      <c r="H8" s="109"/>
      <c r="I8" s="413">
        <v>33.136994169591894</v>
      </c>
      <c r="J8" s="815">
        <v>31.415979103218806</v>
      </c>
      <c r="K8" s="815">
        <v>23.028846979999997</v>
      </c>
      <c r="L8" s="313">
        <v>35.168089999999999</v>
      </c>
      <c r="M8" s="313">
        <v>35.271419909999999</v>
      </c>
      <c r="N8" s="313">
        <v>29.018000000000001</v>
      </c>
      <c r="O8" s="313">
        <v>32.217577040000002</v>
      </c>
      <c r="P8" s="313">
        <v>27.554659999999998</v>
      </c>
      <c r="Q8" s="313">
        <v>42.809660000000001</v>
      </c>
      <c r="R8" s="313">
        <v>25.055999999999997</v>
      </c>
      <c r="S8" s="209">
        <v>26.523</v>
      </c>
      <c r="T8" s="209">
        <v>28.207000000000001</v>
      </c>
      <c r="U8" s="209">
        <v>27.085000000000001</v>
      </c>
      <c r="V8" s="209">
        <v>18.847999999999999</v>
      </c>
      <c r="W8" s="209">
        <v>21.073999999999998</v>
      </c>
      <c r="X8" s="209">
        <v>33.130000000000003</v>
      </c>
      <c r="Y8" s="209">
        <v>31.496999999999996</v>
      </c>
      <c r="Z8" s="209">
        <v>12.181000000000001</v>
      </c>
      <c r="AA8" s="209">
        <v>30.940999999999999</v>
      </c>
      <c r="AB8" s="209">
        <v>6.7470000000000008</v>
      </c>
      <c r="AC8" s="209"/>
      <c r="AD8" s="209"/>
      <c r="AE8" s="209"/>
      <c r="AF8" s="209"/>
    </row>
    <row r="9" spans="1:32" s="80" customFormat="1">
      <c r="A9" s="250" t="s">
        <v>425</v>
      </c>
      <c r="B9" s="413">
        <v>297.64910274718932</v>
      </c>
      <c r="C9" s="251">
        <v>242.41122504999998</v>
      </c>
      <c r="D9" s="251">
        <v>0</v>
      </c>
      <c r="E9" s="251">
        <v>0</v>
      </c>
      <c r="F9" s="251">
        <v>0</v>
      </c>
      <c r="G9" s="251">
        <v>0</v>
      </c>
      <c r="H9" s="105"/>
      <c r="I9" s="413">
        <v>93.779102830408092</v>
      </c>
      <c r="J9" s="849">
        <v>25.694401896781187</v>
      </c>
      <c r="K9" s="849">
        <v>71.892598020000008</v>
      </c>
      <c r="L9" s="404">
        <v>106.283</v>
      </c>
      <c r="M9" s="404">
        <v>101.66255209000001</v>
      </c>
      <c r="N9" s="404">
        <v>39.829000000000001</v>
      </c>
      <c r="O9" s="404">
        <v>59.857902959999997</v>
      </c>
      <c r="P9" s="404">
        <v>41.061770000000003</v>
      </c>
      <c r="Q9" s="404"/>
      <c r="R9" s="404"/>
      <c r="S9" s="210"/>
      <c r="T9" s="210"/>
      <c r="U9" s="210"/>
      <c r="V9" s="210"/>
      <c r="W9" s="210"/>
      <c r="X9" s="210"/>
      <c r="Y9" s="210"/>
      <c r="Z9" s="210"/>
      <c r="AA9" s="210"/>
      <c r="AB9" s="210"/>
      <c r="AC9" s="210"/>
      <c r="AD9" s="210"/>
      <c r="AE9" s="210"/>
      <c r="AF9" s="210"/>
    </row>
    <row r="10" spans="1:32" s="234" customFormat="1" ht="13.5" thickBot="1">
      <c r="A10" s="253" t="s">
        <v>105</v>
      </c>
      <c r="B10" s="414">
        <v>582.90168300000005</v>
      </c>
      <c r="C10" s="254">
        <v>531.04302174999998</v>
      </c>
      <c r="D10" s="254">
        <v>284.66385000000002</v>
      </c>
      <c r="E10" s="254">
        <v>261.21299999999997</v>
      </c>
      <c r="F10" s="254">
        <v>241.56400000000002</v>
      </c>
      <c r="G10" s="254">
        <v>78.662999999999997</v>
      </c>
      <c r="H10" s="106"/>
      <c r="I10" s="1019">
        <v>172.572607</v>
      </c>
      <c r="J10" s="850">
        <v>86.284875</v>
      </c>
      <c r="K10" s="850">
        <v>138.52044100000001</v>
      </c>
      <c r="L10" s="321">
        <v>185.52375999999998</v>
      </c>
      <c r="M10" s="321">
        <v>182.07134300000001</v>
      </c>
      <c r="N10" s="321">
        <v>99.89</v>
      </c>
      <c r="O10" s="321">
        <v>136.47921074999999</v>
      </c>
      <c r="P10" s="321">
        <v>112.60246799999999</v>
      </c>
      <c r="Q10" s="321">
        <v>84.457850000000008</v>
      </c>
      <c r="R10" s="321">
        <v>63.494</v>
      </c>
      <c r="S10" s="321">
        <v>65.180999999999997</v>
      </c>
      <c r="T10" s="255">
        <v>71.531000000000006</v>
      </c>
      <c r="U10" s="255">
        <v>67.281000000000006</v>
      </c>
      <c r="V10" s="255">
        <v>65.164999999999992</v>
      </c>
      <c r="W10" s="255">
        <v>54.613999999999997</v>
      </c>
      <c r="X10" s="255">
        <v>74.152999999999992</v>
      </c>
      <c r="Y10" s="255">
        <v>81.697000000000003</v>
      </c>
      <c r="Z10" s="255">
        <v>45.462999999999994</v>
      </c>
      <c r="AA10" s="255">
        <v>66.210999999999999</v>
      </c>
      <c r="AB10" s="255">
        <v>48.192999999999998</v>
      </c>
      <c r="AC10" s="255">
        <v>42.778999999999996</v>
      </c>
      <c r="AD10" s="255">
        <v>30.151</v>
      </c>
      <c r="AE10" s="255">
        <v>5.7330000000000005</v>
      </c>
      <c r="AF10" s="255"/>
    </row>
    <row r="11" spans="1:32" s="107" customFormat="1">
      <c r="A11" s="246" t="s">
        <v>496</v>
      </c>
      <c r="B11" s="415"/>
      <c r="C11" s="252"/>
      <c r="D11" s="252"/>
      <c r="E11" s="252"/>
      <c r="F11" s="247"/>
      <c r="G11" s="247"/>
      <c r="H11" s="106"/>
      <c r="I11" s="248"/>
      <c r="J11" s="848"/>
      <c r="K11" s="848"/>
      <c r="L11" s="320"/>
      <c r="M11" s="320"/>
      <c r="N11" s="320"/>
      <c r="O11" s="320"/>
      <c r="P11" s="320"/>
      <c r="Q11" s="320"/>
      <c r="R11" s="320"/>
      <c r="S11" s="320"/>
      <c r="T11" s="249"/>
      <c r="U11" s="249"/>
      <c r="V11" s="249"/>
      <c r="W11" s="249"/>
      <c r="X11" s="249"/>
      <c r="Y11" s="249"/>
      <c r="Z11" s="249"/>
      <c r="AA11" s="249"/>
      <c r="AB11" s="249"/>
      <c r="AC11" s="249"/>
      <c r="AD11" s="249"/>
      <c r="AE11" s="249"/>
      <c r="AF11" s="249"/>
    </row>
    <row r="12" spans="1:32" s="222" customFormat="1">
      <c r="A12" s="250" t="s">
        <v>428</v>
      </c>
      <c r="B12" s="413">
        <v>98.179508949031003</v>
      </c>
      <c r="C12" s="251">
        <v>88.286837999999989</v>
      </c>
      <c r="D12" s="251">
        <v>91.508091378383369</v>
      </c>
      <c r="E12" s="251">
        <v>107.48701345393428</v>
      </c>
      <c r="F12" s="251">
        <v>73.230464699999999</v>
      </c>
      <c r="G12" s="251">
        <v>78.018735399999997</v>
      </c>
      <c r="H12" s="109"/>
      <c r="I12" s="413">
        <v>23.672000000000001</v>
      </c>
      <c r="J12" s="815">
        <v>12.194508949030999</v>
      </c>
      <c r="K12" s="815">
        <v>20.228000000000002</v>
      </c>
      <c r="L12" s="313">
        <v>42.085000000000001</v>
      </c>
      <c r="M12" s="313">
        <v>26.185838</v>
      </c>
      <c r="N12" s="313">
        <v>10.581</v>
      </c>
      <c r="O12" s="313">
        <v>11.071</v>
      </c>
      <c r="P12" s="313">
        <v>40.448999999999998</v>
      </c>
      <c r="Q12" s="313">
        <v>29.626000000000001</v>
      </c>
      <c r="R12" s="313">
        <v>8.6769999999999996</v>
      </c>
      <c r="S12" s="313">
        <v>11.746061378383372</v>
      </c>
      <c r="T12" s="209">
        <v>41.459030000000006</v>
      </c>
      <c r="U12" s="209">
        <v>24.109877000000001</v>
      </c>
      <c r="V12" s="209">
        <v>9.3725449999999988</v>
      </c>
      <c r="W12" s="209">
        <v>23.780166837045616</v>
      </c>
      <c r="X12" s="209">
        <v>50.224424616888662</v>
      </c>
      <c r="Y12" s="209">
        <v>24.242516999999999</v>
      </c>
      <c r="Z12" s="209">
        <v>0.6607847</v>
      </c>
      <c r="AA12" s="209">
        <v>9.6219999999999999</v>
      </c>
      <c r="AB12" s="209">
        <v>38.705162999999999</v>
      </c>
      <c r="AC12" s="209">
        <v>19.007034000000001</v>
      </c>
      <c r="AD12" s="209">
        <v>0</v>
      </c>
      <c r="AE12" s="209">
        <v>17.1209484</v>
      </c>
      <c r="AF12" s="209">
        <v>41.890752999999997</v>
      </c>
    </row>
    <row r="13" spans="1:32" s="222" customFormat="1">
      <c r="A13" s="250" t="s">
        <v>420</v>
      </c>
      <c r="B13" s="413">
        <v>425.40750000000003</v>
      </c>
      <c r="C13" s="251">
        <v>409.5693</v>
      </c>
      <c r="D13" s="251">
        <v>391.96100000000001</v>
      </c>
      <c r="E13" s="251">
        <v>415.89390000000003</v>
      </c>
      <c r="F13" s="251">
        <v>427.04203935999999</v>
      </c>
      <c r="G13" s="251">
        <v>229.36959895770002</v>
      </c>
      <c r="H13" s="109"/>
      <c r="I13" s="413">
        <v>123.571</v>
      </c>
      <c r="J13" s="815">
        <v>79.144999999999996</v>
      </c>
      <c r="K13" s="815">
        <v>104.4434</v>
      </c>
      <c r="L13" s="313">
        <v>118.24809999999999</v>
      </c>
      <c r="M13" s="313">
        <v>116.6814</v>
      </c>
      <c r="N13" s="313">
        <v>69.599999999999994</v>
      </c>
      <c r="O13" s="313">
        <v>96.937600000000003</v>
      </c>
      <c r="P13" s="313">
        <v>126.3503</v>
      </c>
      <c r="Q13" s="313">
        <v>111.7794</v>
      </c>
      <c r="R13" s="313">
        <v>67.523499999999999</v>
      </c>
      <c r="S13" s="313">
        <v>95.737800000000007</v>
      </c>
      <c r="T13" s="209">
        <v>116.92029999999998</v>
      </c>
      <c r="U13" s="209">
        <v>115.15679999999999</v>
      </c>
      <c r="V13" s="209">
        <v>84.348600000000005</v>
      </c>
      <c r="W13" s="209">
        <v>84.008300000000006</v>
      </c>
      <c r="X13" s="209">
        <v>132.3802</v>
      </c>
      <c r="Y13" s="209">
        <v>141.81479999999999</v>
      </c>
      <c r="Z13" s="209">
        <v>54.54</v>
      </c>
      <c r="AA13" s="209">
        <v>92.153999999999996</v>
      </c>
      <c r="AB13" s="209">
        <v>138.53323936000001</v>
      </c>
      <c r="AC13" s="209">
        <v>108.8539989577</v>
      </c>
      <c r="AD13" s="209">
        <v>28.164200000000001</v>
      </c>
      <c r="AE13" s="209">
        <v>72.995199999999997</v>
      </c>
      <c r="AF13" s="209">
        <v>19.356200000000001</v>
      </c>
    </row>
    <row r="14" spans="1:32" s="222" customFormat="1">
      <c r="A14" s="250" t="s">
        <v>495</v>
      </c>
      <c r="B14" s="413">
        <v>408.69466475976839</v>
      </c>
      <c r="C14" s="251">
        <v>462.82728199999997</v>
      </c>
      <c r="D14" s="251"/>
      <c r="E14" s="251"/>
      <c r="F14" s="251"/>
      <c r="G14" s="251"/>
      <c r="H14" s="109"/>
      <c r="I14" s="413">
        <v>117.47809382281436</v>
      </c>
      <c r="J14" s="815">
        <v>93.694775395998448</v>
      </c>
      <c r="K14" s="815">
        <v>71.708001693260044</v>
      </c>
      <c r="L14" s="313">
        <v>125.81379384769554</v>
      </c>
      <c r="M14" s="313">
        <v>123.434044</v>
      </c>
      <c r="N14" s="313">
        <v>68.376000000000005</v>
      </c>
      <c r="O14" s="313">
        <v>83.742418000000001</v>
      </c>
      <c r="P14" s="313">
        <v>187.27482000000001</v>
      </c>
      <c r="Q14" s="313">
        <v>257.04050999999998</v>
      </c>
      <c r="R14" s="313">
        <v>119.64815</v>
      </c>
      <c r="S14" s="313">
        <v>92.200924999999984</v>
      </c>
      <c r="T14" s="209">
        <v>119.09077500000001</v>
      </c>
      <c r="U14" s="209">
        <v>105.83663949999999</v>
      </c>
      <c r="V14" s="209">
        <v>63.700215</v>
      </c>
      <c r="W14" s="209">
        <v>73.121600999999998</v>
      </c>
      <c r="X14" s="209">
        <v>121.10260599999999</v>
      </c>
      <c r="Y14" s="209">
        <v>116.092803</v>
      </c>
      <c r="Z14" s="209">
        <v>69.094999999999999</v>
      </c>
      <c r="AA14" s="209">
        <v>109.85030799999998</v>
      </c>
      <c r="AB14" s="209">
        <v>57.508600000000001</v>
      </c>
      <c r="AC14" s="209">
        <v>17.278700000000001</v>
      </c>
      <c r="AD14" s="209"/>
      <c r="AE14" s="209"/>
      <c r="AF14" s="209"/>
    </row>
    <row r="15" spans="1:32" s="80" customFormat="1">
      <c r="A15" s="250" t="s">
        <v>425</v>
      </c>
      <c r="B15" s="413">
        <v>937.21558484023149</v>
      </c>
      <c r="C15" s="251">
        <v>702.69038</v>
      </c>
      <c r="D15" s="251">
        <v>0</v>
      </c>
      <c r="E15" s="251">
        <v>0</v>
      </c>
      <c r="F15" s="251">
        <v>0</v>
      </c>
      <c r="G15" s="251">
        <v>0</v>
      </c>
      <c r="H15" s="105"/>
      <c r="I15" s="413">
        <v>296.23465577718571</v>
      </c>
      <c r="J15" s="815">
        <v>108.68159960400156</v>
      </c>
      <c r="K15" s="815">
        <v>200.86912330673991</v>
      </c>
      <c r="L15" s="313">
        <v>331.43020615230438</v>
      </c>
      <c r="M15" s="313">
        <v>329.31651799999997</v>
      </c>
      <c r="N15" s="313">
        <v>87.796000000000006</v>
      </c>
      <c r="O15" s="313">
        <v>175.074082</v>
      </c>
      <c r="P15" s="313">
        <v>110.50378000000001</v>
      </c>
      <c r="Q15" s="313"/>
      <c r="R15" s="313"/>
      <c r="S15" s="313"/>
      <c r="T15" s="209"/>
      <c r="U15" s="209"/>
      <c r="V15" s="209"/>
      <c r="W15" s="209"/>
      <c r="X15" s="209"/>
      <c r="Y15" s="209"/>
      <c r="Z15" s="209"/>
      <c r="AA15" s="209"/>
      <c r="AB15" s="209"/>
      <c r="AC15" s="209"/>
      <c r="AD15" s="209"/>
      <c r="AE15" s="209"/>
      <c r="AF15" s="209"/>
    </row>
    <row r="16" spans="1:32" s="234" customFormat="1" ht="13.5" thickBot="1">
      <c r="A16" s="253" t="s">
        <v>105</v>
      </c>
      <c r="B16" s="414">
        <v>1869.4972585490309</v>
      </c>
      <c r="C16" s="254">
        <v>1663.3737999999998</v>
      </c>
      <c r="D16" s="254">
        <v>483.46909137838338</v>
      </c>
      <c r="E16" s="254">
        <v>523.38091345393434</v>
      </c>
      <c r="F16" s="254">
        <v>500.27250405999996</v>
      </c>
      <c r="G16" s="254">
        <v>307.38833435770005</v>
      </c>
      <c r="H16" s="106"/>
      <c r="I16" s="1019">
        <v>560.95574959999999</v>
      </c>
      <c r="J16" s="850">
        <v>293.71588394903102</v>
      </c>
      <c r="K16" s="850">
        <v>397.24852499999997</v>
      </c>
      <c r="L16" s="321">
        <v>617.57709999999997</v>
      </c>
      <c r="M16" s="321">
        <v>595.61779999999999</v>
      </c>
      <c r="N16" s="321">
        <v>236.35300000000001</v>
      </c>
      <c r="O16" s="321">
        <v>366.82510000000002</v>
      </c>
      <c r="P16" s="321">
        <v>464.5779</v>
      </c>
      <c r="Q16" s="321">
        <v>398.44590999999997</v>
      </c>
      <c r="R16" s="321">
        <v>195.84865000000002</v>
      </c>
      <c r="S16" s="321">
        <v>199.68478637838336</v>
      </c>
      <c r="T16" s="255">
        <v>277.47010499999999</v>
      </c>
      <c r="U16" s="255">
        <v>245.10331649999998</v>
      </c>
      <c r="V16" s="255">
        <v>157.42135999999999</v>
      </c>
      <c r="W16" s="255">
        <v>180.91006783704563</v>
      </c>
      <c r="X16" s="255">
        <v>303.70723061688864</v>
      </c>
      <c r="Y16" s="255">
        <v>282.15012000000002</v>
      </c>
      <c r="Z16" s="255">
        <v>124.2957847</v>
      </c>
      <c r="AA16" s="255">
        <v>211.62630799999999</v>
      </c>
      <c r="AB16" s="255">
        <v>234.74700236000001</v>
      </c>
      <c r="AC16" s="255">
        <v>145.13973295770001</v>
      </c>
      <c r="AD16" s="255">
        <v>28.164200000000001</v>
      </c>
      <c r="AE16" s="255">
        <v>90.1161484</v>
      </c>
      <c r="AF16" s="255">
        <v>61.246952999999998</v>
      </c>
    </row>
    <row r="17" spans="1:32" s="107" customFormat="1">
      <c r="A17" s="256" t="s">
        <v>497</v>
      </c>
      <c r="B17" s="416"/>
      <c r="C17" s="257"/>
      <c r="D17" s="257"/>
      <c r="E17" s="257"/>
      <c r="F17" s="258"/>
      <c r="G17" s="258"/>
      <c r="H17" s="106"/>
      <c r="I17" s="1020"/>
      <c r="J17" s="851"/>
      <c r="K17" s="851"/>
      <c r="L17" s="322"/>
      <c r="M17" s="322"/>
      <c r="N17" s="322"/>
      <c r="O17" s="322"/>
      <c r="P17" s="322"/>
      <c r="Q17" s="322"/>
      <c r="R17" s="322"/>
      <c r="S17" s="322"/>
      <c r="T17" s="259"/>
      <c r="U17" s="259"/>
      <c r="V17" s="259"/>
      <c r="W17" s="259"/>
      <c r="X17" s="259"/>
      <c r="Y17" s="259"/>
      <c r="Z17" s="259"/>
      <c r="AA17" s="259"/>
      <c r="AB17" s="259"/>
      <c r="AC17" s="259"/>
      <c r="AD17" s="259"/>
      <c r="AE17" s="259"/>
      <c r="AF17" s="259"/>
    </row>
    <row r="18" spans="1:32" s="222" customFormat="1">
      <c r="A18" s="250" t="s">
        <v>420</v>
      </c>
      <c r="B18" s="413">
        <v>226.08767500000002</v>
      </c>
      <c r="C18" s="251">
        <v>220.26381599999999</v>
      </c>
      <c r="D18" s="251">
        <v>222.48687100000001</v>
      </c>
      <c r="E18" s="251">
        <v>209.51471000000001</v>
      </c>
      <c r="F18" s="251">
        <v>199.81297000000001</v>
      </c>
      <c r="G18" s="251">
        <v>126.78500000000001</v>
      </c>
      <c r="H18" s="594"/>
      <c r="I18" s="413">
        <v>66.156368000000001</v>
      </c>
      <c r="J18" s="815">
        <v>42.641997000000003</v>
      </c>
      <c r="K18" s="815">
        <v>57.01135</v>
      </c>
      <c r="L18" s="313">
        <v>60.27796</v>
      </c>
      <c r="M18" s="313">
        <v>61.546796999999998</v>
      </c>
      <c r="N18" s="313">
        <v>42.713000000000001</v>
      </c>
      <c r="O18" s="313">
        <v>54.651218999999998</v>
      </c>
      <c r="P18" s="313">
        <v>61.352800000000002</v>
      </c>
      <c r="Q18" s="313">
        <v>60.949080000000002</v>
      </c>
      <c r="R18" s="313">
        <v>48.663600999999993</v>
      </c>
      <c r="S18" s="313">
        <v>49.8337</v>
      </c>
      <c r="T18" s="209">
        <v>63.040490000000005</v>
      </c>
      <c r="U18" s="209">
        <v>55.407050000000005</v>
      </c>
      <c r="V18" s="209">
        <v>58.212319999999998</v>
      </c>
      <c r="W18" s="209">
        <v>43.146650000000001</v>
      </c>
      <c r="X18" s="209">
        <v>52.748690000000003</v>
      </c>
      <c r="Y18" s="209">
        <v>58.470690000000005</v>
      </c>
      <c r="Z18" s="209">
        <v>38.484970000000004</v>
      </c>
      <c r="AA18" s="209">
        <v>48.398309999999995</v>
      </c>
      <c r="AB18" s="209">
        <v>54.459000000000003</v>
      </c>
      <c r="AC18" s="209">
        <v>50.268000000000001</v>
      </c>
      <c r="AD18" s="209">
        <v>37.857999999999997</v>
      </c>
      <c r="AE18" s="209">
        <v>35.369999999999997</v>
      </c>
      <c r="AF18" s="209">
        <v>3.2890000000000001</v>
      </c>
    </row>
    <row r="19" spans="1:32" s="222" customFormat="1">
      <c r="A19" s="250" t="s">
        <v>423</v>
      </c>
      <c r="B19" s="413">
        <v>199.99324000000001</v>
      </c>
      <c r="C19" s="251">
        <v>188.36888999999999</v>
      </c>
      <c r="D19" s="251">
        <v>175.18074000000001</v>
      </c>
      <c r="E19" s="251">
        <v>159.57135</v>
      </c>
      <c r="F19" s="251">
        <v>160.52537999999998</v>
      </c>
      <c r="G19" s="251">
        <v>16.538</v>
      </c>
      <c r="H19" s="594"/>
      <c r="I19" s="413">
        <v>52.754190000000001</v>
      </c>
      <c r="J19" s="815">
        <v>58.276050000000005</v>
      </c>
      <c r="K19" s="815">
        <v>37.079000000000001</v>
      </c>
      <c r="L19" s="313">
        <v>51.884</v>
      </c>
      <c r="M19" s="313">
        <v>52.584649999999996</v>
      </c>
      <c r="N19" s="313">
        <v>44.219000000000001</v>
      </c>
      <c r="O19" s="313">
        <v>43.760999999999996</v>
      </c>
      <c r="P19" s="313">
        <v>47.80424</v>
      </c>
      <c r="Q19" s="313">
        <v>51.601520000000001</v>
      </c>
      <c r="R19" s="313">
        <v>35.54766</v>
      </c>
      <c r="S19" s="313">
        <v>36.121159999999996</v>
      </c>
      <c r="T19" s="209">
        <v>51.910399999999996</v>
      </c>
      <c r="U19" s="209">
        <v>45.711490000000005</v>
      </c>
      <c r="V19" s="209">
        <v>29.3081</v>
      </c>
      <c r="W19" s="209">
        <v>29.644989999999996</v>
      </c>
      <c r="X19" s="209">
        <v>54.906770000000002</v>
      </c>
      <c r="Y19" s="209">
        <v>50.461379999999998</v>
      </c>
      <c r="Z19" s="209">
        <v>28.689</v>
      </c>
      <c r="AA19" s="209">
        <v>48.018000000000001</v>
      </c>
      <c r="AB19" s="209">
        <v>33.356999999999999</v>
      </c>
      <c r="AC19" s="209">
        <v>16.538</v>
      </c>
      <c r="AD19" s="209"/>
      <c r="AE19" s="209"/>
      <c r="AF19" s="209"/>
    </row>
    <row r="20" spans="1:32" s="222" customFormat="1" ht="13.5" thickBot="1">
      <c r="A20" s="253" t="s">
        <v>105</v>
      </c>
      <c r="B20" s="414">
        <v>426.080915</v>
      </c>
      <c r="C20" s="254">
        <v>408.63270599999998</v>
      </c>
      <c r="D20" s="254">
        <v>397.66761100000002</v>
      </c>
      <c r="E20" s="254">
        <v>369.08605999999997</v>
      </c>
      <c r="F20" s="254">
        <v>360.33834999999999</v>
      </c>
      <c r="G20" s="254">
        <v>143.32300000000001</v>
      </c>
      <c r="H20" s="594"/>
      <c r="I20" s="1019">
        <v>118.91055800000001</v>
      </c>
      <c r="J20" s="850">
        <v>100.918047</v>
      </c>
      <c r="K20" s="850">
        <v>94.090350000000001</v>
      </c>
      <c r="L20" s="321">
        <v>112.16195999999999</v>
      </c>
      <c r="M20" s="321">
        <v>114.13144699999999</v>
      </c>
      <c r="N20" s="321">
        <v>86.932000000000002</v>
      </c>
      <c r="O20" s="321">
        <v>98.412218999999993</v>
      </c>
      <c r="P20" s="321">
        <v>109.15703999999999</v>
      </c>
      <c r="Q20" s="321">
        <v>112.5506</v>
      </c>
      <c r="R20" s="321">
        <v>84.211260999999993</v>
      </c>
      <c r="S20" s="321">
        <v>85.954859999999996</v>
      </c>
      <c r="T20" s="255">
        <v>114.95089</v>
      </c>
      <c r="U20" s="255">
        <v>101.11854000000001</v>
      </c>
      <c r="V20" s="255">
        <v>87.520420000000001</v>
      </c>
      <c r="W20" s="255">
        <v>72.791640000000001</v>
      </c>
      <c r="X20" s="255">
        <v>107.65546000000001</v>
      </c>
      <c r="Y20" s="255">
        <v>108.93207000000001</v>
      </c>
      <c r="Z20" s="255">
        <v>67.173969999999997</v>
      </c>
      <c r="AA20" s="255">
        <v>96.416309999999996</v>
      </c>
      <c r="AB20" s="255">
        <v>87.816000000000003</v>
      </c>
      <c r="AC20" s="255">
        <v>66.805999999999997</v>
      </c>
      <c r="AD20" s="255">
        <v>37.857999999999997</v>
      </c>
      <c r="AE20" s="255">
        <v>35.369999999999997</v>
      </c>
      <c r="AF20" s="255">
        <v>3.2890000000000001</v>
      </c>
    </row>
    <row r="21" spans="1:32" s="107" customFormat="1">
      <c r="A21" s="256" t="s">
        <v>498</v>
      </c>
      <c r="B21" s="416"/>
      <c r="C21" s="257"/>
      <c r="D21" s="257"/>
      <c r="E21" s="257"/>
      <c r="F21" s="258"/>
      <c r="G21" s="258"/>
      <c r="H21" s="106"/>
      <c r="I21" s="1020"/>
      <c r="J21" s="851"/>
      <c r="K21" s="851"/>
      <c r="L21" s="322"/>
      <c r="M21" s="322"/>
      <c r="N21" s="322"/>
      <c r="O21" s="322"/>
      <c r="P21" s="322"/>
      <c r="Q21" s="322"/>
      <c r="R21" s="322"/>
      <c r="S21" s="322"/>
      <c r="T21" s="259"/>
      <c r="U21" s="259"/>
      <c r="V21" s="259"/>
      <c r="W21" s="259"/>
      <c r="X21" s="259"/>
      <c r="Y21" s="259"/>
      <c r="Z21" s="259"/>
      <c r="AA21" s="259"/>
      <c r="AB21" s="259"/>
      <c r="AC21" s="259"/>
      <c r="AD21" s="259"/>
      <c r="AE21" s="259"/>
      <c r="AF21" s="259"/>
    </row>
    <row r="22" spans="1:32" s="222" customFormat="1" ht="14.25">
      <c r="A22" s="250" t="s">
        <v>499</v>
      </c>
      <c r="B22" s="413">
        <v>16.395</v>
      </c>
      <c r="C22" s="251">
        <v>16.905999999999999</v>
      </c>
      <c r="D22" s="251">
        <v>17.798999999999999</v>
      </c>
      <c r="E22" s="251">
        <v>24.96</v>
      </c>
      <c r="F22" s="251">
        <v>15.925000000000001</v>
      </c>
      <c r="G22" s="251">
        <v>4.5629999999999997</v>
      </c>
      <c r="H22" s="105"/>
      <c r="I22" s="413">
        <v>3.2890000000000001</v>
      </c>
      <c r="J22" s="815">
        <v>4.907</v>
      </c>
      <c r="K22" s="815">
        <v>4.2489999999999997</v>
      </c>
      <c r="L22" s="313">
        <v>3.95</v>
      </c>
      <c r="M22" s="313">
        <v>4.7699999999999996</v>
      </c>
      <c r="N22" s="313">
        <v>4.6680000000000001</v>
      </c>
      <c r="O22" s="313">
        <v>3.4489999999999998</v>
      </c>
      <c r="P22" s="313">
        <v>4.0190000000000001</v>
      </c>
      <c r="Q22" s="313">
        <v>3.7240000000000002</v>
      </c>
      <c r="R22" s="313">
        <v>4.4930000000000003</v>
      </c>
      <c r="S22" s="313">
        <v>4.9630000000000001</v>
      </c>
      <c r="T22" s="209">
        <v>4.6189999999999998</v>
      </c>
      <c r="U22" s="209">
        <v>4.83</v>
      </c>
      <c r="V22" s="209">
        <v>10.436999999999999</v>
      </c>
      <c r="W22" s="209">
        <v>5.5840000000000005</v>
      </c>
      <c r="X22" s="209">
        <v>4.109</v>
      </c>
      <c r="Y22" s="209">
        <v>4.4420000000000002</v>
      </c>
      <c r="Z22" s="209">
        <v>5.4039999999999999</v>
      </c>
      <c r="AA22" s="209">
        <v>3.4279999999999999</v>
      </c>
      <c r="AB22" s="209">
        <v>2.6509999999999998</v>
      </c>
      <c r="AC22" s="209">
        <v>2.169</v>
      </c>
      <c r="AD22" s="209">
        <v>1.456</v>
      </c>
      <c r="AE22" s="209">
        <v>0.5</v>
      </c>
      <c r="AF22" s="209">
        <v>0.438</v>
      </c>
    </row>
    <row r="23" spans="1:32" s="222" customFormat="1">
      <c r="A23" s="250" t="s">
        <v>500</v>
      </c>
      <c r="B23" s="413">
        <v>54.145254680000001</v>
      </c>
      <c r="C23" s="251">
        <v>50.0901</v>
      </c>
      <c r="D23" s="251">
        <v>24.113000000000003</v>
      </c>
      <c r="E23" s="251">
        <v>18.697000000000003</v>
      </c>
      <c r="F23" s="251">
        <v>10.247999999999999</v>
      </c>
      <c r="G23" s="251">
        <v>3.2149999999999999</v>
      </c>
      <c r="H23" s="105"/>
      <c r="I23" s="413">
        <v>15.977</v>
      </c>
      <c r="J23" s="815">
        <v>10.744999999999999</v>
      </c>
      <c r="K23" s="815">
        <v>11.464</v>
      </c>
      <c r="L23" s="313">
        <v>15.959254680000001</v>
      </c>
      <c r="M23" s="313">
        <v>15.949</v>
      </c>
      <c r="N23" s="313">
        <v>9.7001000000000008</v>
      </c>
      <c r="O23" s="313">
        <v>10.045</v>
      </c>
      <c r="P23" s="313">
        <v>14.396000000000001</v>
      </c>
      <c r="Q23" s="313">
        <v>10.271000000000001</v>
      </c>
      <c r="R23" s="313">
        <v>6.7389999999999999</v>
      </c>
      <c r="S23" s="313">
        <v>3.7879999999999998</v>
      </c>
      <c r="T23" s="209">
        <v>3.3149999999999999</v>
      </c>
      <c r="U23" s="209">
        <v>4.7382499999999999</v>
      </c>
      <c r="V23" s="209">
        <v>8.06325</v>
      </c>
      <c r="W23" s="209">
        <v>3.3552499999999998</v>
      </c>
      <c r="X23" s="209">
        <v>2.5402500000000003</v>
      </c>
      <c r="Y23" s="209">
        <v>5.1059999999999999</v>
      </c>
      <c r="Z23" s="209">
        <v>2.1230000000000002</v>
      </c>
      <c r="AA23" s="209">
        <v>1.8580000000000001</v>
      </c>
      <c r="AB23" s="209">
        <v>1.161</v>
      </c>
      <c r="AC23" s="209">
        <v>1.155</v>
      </c>
      <c r="AD23" s="209">
        <v>0.91800000000000004</v>
      </c>
      <c r="AE23" s="209">
        <v>0.61599999999999999</v>
      </c>
      <c r="AF23" s="209">
        <v>0.52600000000000002</v>
      </c>
    </row>
    <row r="24" spans="1:32" s="234" customFormat="1" ht="13.5" thickBot="1">
      <c r="A24" s="253" t="s">
        <v>105</v>
      </c>
      <c r="B24" s="414">
        <v>70.540254680000004</v>
      </c>
      <c r="C24" s="254">
        <v>66.996099999999998</v>
      </c>
      <c r="D24" s="254">
        <v>41.912000000000006</v>
      </c>
      <c r="E24" s="254">
        <v>43.657000000000004</v>
      </c>
      <c r="F24" s="254">
        <v>26.173000000000002</v>
      </c>
      <c r="G24" s="254">
        <v>7.7779999999999996</v>
      </c>
      <c r="H24" s="106"/>
      <c r="I24" s="1019">
        <v>19.266000000000002</v>
      </c>
      <c r="J24" s="850">
        <v>15.651999999999999</v>
      </c>
      <c r="K24" s="850">
        <v>15.713000000000001</v>
      </c>
      <c r="L24" s="321">
        <v>19.90925468</v>
      </c>
      <c r="M24" s="321">
        <v>20.719000000000001</v>
      </c>
      <c r="N24" s="321">
        <v>14.368100000000002</v>
      </c>
      <c r="O24" s="321">
        <v>13.494</v>
      </c>
      <c r="P24" s="321">
        <v>18.414999999999999</v>
      </c>
      <c r="Q24" s="321">
        <v>13.995000000000001</v>
      </c>
      <c r="R24" s="321">
        <v>11.231999999999999</v>
      </c>
      <c r="S24" s="321">
        <v>8.7509999999999994</v>
      </c>
      <c r="T24" s="255">
        <v>7.9339999999999993</v>
      </c>
      <c r="U24" s="255">
        <v>9.568249999999999</v>
      </c>
      <c r="V24" s="255">
        <v>18.500250000000001</v>
      </c>
      <c r="W24" s="255">
        <v>8.9392500000000013</v>
      </c>
      <c r="X24" s="255">
        <v>6.6492500000000003</v>
      </c>
      <c r="Y24" s="255">
        <v>9.548</v>
      </c>
      <c r="Z24" s="255">
        <v>7.5270000000000001</v>
      </c>
      <c r="AA24" s="255">
        <v>5.2859999999999996</v>
      </c>
      <c r="AB24" s="255">
        <v>3.8119999999999998</v>
      </c>
      <c r="AC24" s="255">
        <v>3.3239999999999998</v>
      </c>
      <c r="AD24" s="255">
        <v>2.3740000000000001</v>
      </c>
      <c r="AE24" s="255">
        <v>1.1160000000000001</v>
      </c>
      <c r="AF24" s="255">
        <v>0.96399999999999997</v>
      </c>
    </row>
    <row r="25" spans="1:32">
      <c r="A25" s="93" t="s">
        <v>501</v>
      </c>
      <c r="B25" s="490"/>
      <c r="C25" s="490"/>
      <c r="D25" s="490"/>
      <c r="E25" s="490"/>
      <c r="F25" s="490"/>
      <c r="G25" s="490"/>
      <c r="H25" s="489"/>
      <c r="I25" s="802"/>
      <c r="J25" s="802"/>
      <c r="K25" s="802"/>
      <c r="L25" s="489"/>
      <c r="M25" s="489"/>
      <c r="N25" s="489"/>
      <c r="O25" s="489"/>
      <c r="P25" s="489"/>
      <c r="Q25" s="489"/>
      <c r="R25" s="489"/>
      <c r="S25" s="489"/>
      <c r="T25" s="489"/>
      <c r="U25" s="489"/>
      <c r="V25" s="489"/>
      <c r="W25" s="489"/>
      <c r="X25" s="489"/>
      <c r="Y25" s="489"/>
      <c r="Z25" s="489"/>
      <c r="AA25" s="490"/>
      <c r="AB25" s="490"/>
      <c r="AC25" s="490"/>
      <c r="AD25" s="490"/>
      <c r="AE25" s="490"/>
      <c r="AF25" s="490"/>
    </row>
  </sheetData>
  <mergeCells count="3">
    <mergeCell ref="F2:G2"/>
    <mergeCell ref="U2:W2"/>
    <mergeCell ref="X2:Z2"/>
  </mergeCells>
  <phoneticPr fontId="66" type="noConversion"/>
  <conditionalFormatting sqref="B6:B24">
    <cfRule type="expression" dxfId="58" priority="1">
      <formula>#REF!=0</formula>
    </cfRule>
  </conditionalFormatting>
  <conditionalFormatting sqref="C7:G20">
    <cfRule type="expression" dxfId="57" priority="61">
      <formula>#REF!=0</formula>
    </cfRule>
  </conditionalFormatting>
  <conditionalFormatting sqref="C21:H24">
    <cfRule type="expression" dxfId="56" priority="60">
      <formula>#REF!=0</formula>
    </cfRule>
  </conditionalFormatting>
  <conditionalFormatting sqref="C6:AJ6">
    <cfRule type="expression" dxfId="55" priority="27">
      <formula>#REF!=0</formula>
    </cfRule>
  </conditionalFormatting>
  <conditionalFormatting sqref="H9">
    <cfRule type="expression" dxfId="54" priority="434">
      <formula>AI9=0</formula>
    </cfRule>
  </conditionalFormatting>
  <conditionalFormatting sqref="H10:H11">
    <cfRule type="expression" dxfId="53" priority="67">
      <formula>#REF!=0</formula>
    </cfRule>
  </conditionalFormatting>
  <conditionalFormatting sqref="H15">
    <cfRule type="expression" dxfId="52" priority="451">
      <formula>AI15=0</formula>
    </cfRule>
  </conditionalFormatting>
  <conditionalFormatting sqref="H16:H20">
    <cfRule type="expression" dxfId="51" priority="443">
      <formula>#REF!=0</formula>
    </cfRule>
  </conditionalFormatting>
  <conditionalFormatting sqref="I7:O24">
    <cfRule type="expression" dxfId="50" priority="4">
      <formula>#REF!=0</formula>
    </cfRule>
  </conditionalFormatting>
  <conditionalFormatting sqref="J7:Q7">
    <cfRule type="expression" dxfId="49" priority="126">
      <formula>#REF!=0</formula>
    </cfRule>
  </conditionalFormatting>
  <conditionalFormatting sqref="J14:R15">
    <cfRule type="expression" dxfId="48" priority="5">
      <formula>X14=0</formula>
    </cfRule>
  </conditionalFormatting>
  <conditionalFormatting sqref="J14:U15">
    <cfRule type="expression" dxfId="47" priority="6">
      <formula>U14=0</formula>
    </cfRule>
  </conditionalFormatting>
  <conditionalFormatting sqref="J24:AJ24">
    <cfRule type="expression" dxfId="46" priority="20">
      <formula>#REF!=0</formula>
    </cfRule>
  </conditionalFormatting>
  <conditionalFormatting sqref="N10:AJ21">
    <cfRule type="expression" dxfId="45" priority="66">
      <formula>#REF!=0</formula>
    </cfRule>
  </conditionalFormatting>
  <conditionalFormatting sqref="P8:Q9">
    <cfRule type="expression" dxfId="44" priority="102">
      <formula>#REF!=0</formula>
    </cfRule>
  </conditionalFormatting>
  <conditionalFormatting sqref="P22:AJ23">
    <cfRule type="expression" dxfId="43" priority="103">
      <formula>#REF!=0</formula>
    </cfRule>
  </conditionalFormatting>
  <conditionalFormatting sqref="R7:AJ9">
    <cfRule type="expression" dxfId="42" priority="22">
      <formula>#REF!=0</formula>
    </cfRule>
  </conditionalFormatting>
  <conditionalFormatting sqref="S14:Y15">
    <cfRule type="expression" dxfId="41" priority="1172">
      <formula>#REF!=0</formula>
    </cfRule>
  </conditionalFormatting>
  <conditionalFormatting sqref="W14:AJ15">
    <cfRule type="expression" dxfId="40" priority="1171">
      <formula>AG14=0</formula>
    </cfRule>
  </conditionalFormatting>
  <conditionalFormatting sqref="Z14:AJ15">
    <cfRule type="expression" dxfId="39" priority="1176">
      <formula>AG14=0</formula>
    </cfRule>
  </conditionalFormatting>
  <conditionalFormatting sqref="AC9:AF9">
    <cfRule type="expression" dxfId="38" priority="149">
      <formula>AJ9=0</formula>
    </cfRule>
    <cfRule type="expression" dxfId="37" priority="153">
      <formula>AI9=0</formula>
    </cfRule>
  </conditionalFormatting>
  <conditionalFormatting sqref="AC9:AG9">
    <cfRule type="expression" dxfId="36" priority="26">
      <formula>AM9=0</formula>
    </cfRule>
  </conditionalFormatting>
  <conditionalFormatting sqref="AD10:AF22">
    <cfRule type="expression" dxfId="35" priority="375">
      <formula>#REF!=0</formula>
    </cfRule>
  </conditionalFormatting>
  <conditionalFormatting sqref="AD15:AF15">
    <cfRule type="expression" dxfId="34" priority="450">
      <formula>AJ15=0</formula>
    </cfRule>
  </conditionalFormatting>
  <conditionalFormatting sqref="AD9:AG9">
    <cfRule type="expression" dxfId="33" priority="41">
      <formula>AL9=0</formula>
    </cfRule>
  </conditionalFormatting>
  <conditionalFormatting sqref="AE15:AG15">
    <cfRule type="expression" dxfId="32" priority="38">
      <formula>AM15=0</formula>
    </cfRule>
  </conditionalFormatting>
  <conditionalFormatting sqref="AG6:AG23">
    <cfRule type="expression" dxfId="31" priority="21">
      <formula>#REF!=0</formula>
    </cfRule>
  </conditionalFormatting>
  <conditionalFormatting sqref="AG9">
    <cfRule type="expression" dxfId="30" priority="23">
      <formula>AR9=0</formula>
    </cfRule>
    <cfRule type="expression" dxfId="29" priority="24">
      <formula>AU9=0</formula>
    </cfRule>
    <cfRule type="expression" dxfId="28" priority="25">
      <formula>AS9=0</formula>
    </cfRule>
  </conditionalFormatting>
  <conditionalFormatting sqref="AG15">
    <cfRule type="expression" dxfId="27" priority="28">
      <formula>AU15=0</formula>
    </cfRule>
    <cfRule type="expression" dxfId="26" priority="29">
      <formula>AR15=0</formula>
    </cfRule>
    <cfRule type="expression" dxfId="25" priority="39">
      <formula>AQ15=0</formula>
    </cfRule>
    <cfRule type="expression" dxfId="24" priority="40">
      <formula>AS15=0</formula>
    </cfRule>
  </conditionalFormatting>
  <conditionalFormatting sqref="AH9:AI9 AH15:AI15">
    <cfRule type="expression" dxfId="23" priority="35">
      <formula>AW9=0</formula>
    </cfRule>
  </conditionalFormatting>
  <conditionalFormatting sqref="AH6:AJ24">
    <cfRule type="expression" dxfId="22" priority="19">
      <formula>#REF!=0</formula>
    </cfRule>
  </conditionalFormatting>
  <conditionalFormatting sqref="AH9:AJ9 AH15:AJ15">
    <cfRule type="expression" dxfId="21" priority="31">
      <formula>AX9=0</formula>
    </cfRule>
    <cfRule type="expression" dxfId="20" priority="33">
      <formula>BD9=0</formula>
    </cfRule>
    <cfRule type="expression" dxfId="19" priority="32">
      <formula>AZ9=0</formula>
    </cfRule>
  </conditionalFormatting>
  <conditionalFormatting sqref="AI9:AJ9 AI15:AJ15">
    <cfRule type="expression" dxfId="18" priority="30">
      <formula>BC9=0</formula>
    </cfRule>
  </conditionalFormatting>
  <conditionalFormatting sqref="AJ9 AJ15">
    <cfRule type="expression" dxfId="17" priority="34">
      <formula>AW9=0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0519-405E-4A5B-BB2A-00AB12371DDC}">
  <sheetPr>
    <tabColor rgb="FF4057E3"/>
    <outlinePr summaryRight="0"/>
  </sheetPr>
  <dimension ref="A1:AG29"/>
  <sheetViews>
    <sheetView showGridLines="0" zoomScaleNormal="100" zoomScaleSheetLayoutView="50" workbookViewId="0"/>
  </sheetViews>
  <sheetFormatPr defaultColWidth="9.42578125" defaultRowHeight="12.75"/>
  <cols>
    <col min="1" max="1" width="52.42578125" style="77" customWidth="1"/>
    <col min="2" max="8" width="13.140625" style="77" customWidth="1"/>
    <col min="9" max="28" width="13.140625" style="7" customWidth="1"/>
    <col min="29" max="33" width="13.140625" style="77" customWidth="1"/>
    <col min="34" max="45" width="9.5703125" style="77" customWidth="1"/>
    <col min="46" max="16384" width="9.42578125" style="77"/>
  </cols>
  <sheetData>
    <row r="1" spans="1:33" ht="39.75" customHeight="1">
      <c r="A1" s="56" t="s">
        <v>10</v>
      </c>
      <c r="B1" s="490"/>
      <c r="C1" s="490"/>
      <c r="D1" s="490"/>
      <c r="E1" s="490"/>
      <c r="F1" s="490"/>
      <c r="G1" s="659"/>
      <c r="H1" s="490"/>
      <c r="I1" s="489"/>
      <c r="J1" s="489"/>
      <c r="K1" s="802"/>
      <c r="L1" s="802"/>
      <c r="M1" s="489"/>
      <c r="N1" s="489"/>
      <c r="O1" s="489"/>
      <c r="P1" s="489"/>
      <c r="Q1" s="489"/>
      <c r="R1" s="489"/>
      <c r="S1" s="489"/>
      <c r="T1" s="489"/>
      <c r="U1" s="489"/>
      <c r="V1" s="489"/>
      <c r="W1" s="489"/>
      <c r="X1" s="489"/>
      <c r="Y1" s="489"/>
      <c r="Z1" s="489"/>
      <c r="AA1" s="489"/>
      <c r="AB1" s="489"/>
      <c r="AC1" s="490"/>
      <c r="AD1" s="490"/>
      <c r="AE1" s="490"/>
      <c r="AF1" s="490"/>
      <c r="AG1" s="490"/>
    </row>
    <row r="2" spans="1:33" ht="39.75" customHeight="1" thickBot="1">
      <c r="A2" s="400" t="s">
        <v>550</v>
      </c>
      <c r="B2" s="400"/>
      <c r="C2" s="400"/>
      <c r="D2" s="400"/>
      <c r="E2" s="400"/>
      <c r="F2" s="400"/>
      <c r="G2" s="1279"/>
      <c r="H2" s="1279"/>
      <c r="I2" s="400"/>
      <c r="J2" s="400"/>
      <c r="K2" s="854"/>
      <c r="L2" s="854"/>
      <c r="M2" s="400"/>
      <c r="N2" s="400"/>
      <c r="O2" s="400"/>
      <c r="P2" s="400"/>
      <c r="Q2" s="400"/>
      <c r="R2" s="400"/>
      <c r="S2" s="400"/>
      <c r="T2" s="400"/>
      <c r="U2" s="400"/>
      <c r="V2" s="1279"/>
      <c r="W2" s="1279"/>
      <c r="X2" s="1279"/>
      <c r="Y2" s="1279"/>
      <c r="Z2" s="1279"/>
      <c r="AA2" s="1279"/>
      <c r="AB2" s="1279"/>
      <c r="AC2" s="1279"/>
      <c r="AD2" s="1279"/>
      <c r="AE2" s="1279"/>
      <c r="AF2" s="1279"/>
      <c r="AG2" s="1279"/>
    </row>
    <row r="3" spans="1:33">
      <c r="A3" s="490"/>
      <c r="B3" s="490"/>
      <c r="C3" s="490"/>
      <c r="D3" s="490"/>
      <c r="E3" s="490"/>
      <c r="F3" s="490"/>
      <c r="G3" s="490"/>
      <c r="H3" s="490"/>
      <c r="I3" s="489"/>
      <c r="J3" s="489"/>
      <c r="K3" s="802"/>
      <c r="L3" s="802"/>
      <c r="M3" s="489"/>
      <c r="N3" s="489"/>
      <c r="O3" s="489"/>
      <c r="P3" s="489"/>
      <c r="Q3" s="489"/>
      <c r="R3" s="489"/>
      <c r="S3" s="489"/>
      <c r="T3" s="489"/>
      <c r="U3" s="489"/>
      <c r="V3" s="489"/>
      <c r="W3" s="489"/>
      <c r="X3" s="489"/>
      <c r="Y3" s="489"/>
      <c r="Z3" s="489"/>
      <c r="AA3" s="489"/>
      <c r="AB3" s="489"/>
      <c r="AC3" s="490"/>
      <c r="AD3" s="490"/>
      <c r="AE3" s="490"/>
      <c r="AF3" s="490"/>
      <c r="AG3" s="490"/>
    </row>
    <row r="4" spans="1:33" s="80" customFormat="1">
      <c r="A4" s="399" t="s">
        <v>687</v>
      </c>
      <c r="K4" s="806"/>
      <c r="L4" s="806"/>
      <c r="AC4" s="490"/>
    </row>
    <row r="5" spans="1:33" s="107" customFormat="1" ht="25.5">
      <c r="A5" s="188"/>
      <c r="B5" s="184" t="s">
        <v>399</v>
      </c>
      <c r="C5" s="184" t="s">
        <v>394</v>
      </c>
      <c r="D5" s="184" t="s">
        <v>388</v>
      </c>
      <c r="E5" s="184" t="s">
        <v>385</v>
      </c>
      <c r="F5" s="184" t="s">
        <v>446</v>
      </c>
      <c r="G5" s="184" t="s">
        <v>447</v>
      </c>
      <c r="H5" s="184" t="s">
        <v>502</v>
      </c>
      <c r="I5" s="103"/>
      <c r="J5" s="184" t="s">
        <v>710</v>
      </c>
      <c r="K5" s="184" t="s">
        <v>639</v>
      </c>
      <c r="L5" s="695" t="s">
        <v>557</v>
      </c>
      <c r="M5" s="184" t="s">
        <v>449</v>
      </c>
      <c r="N5" s="184" t="s">
        <v>503</v>
      </c>
      <c r="O5" s="184" t="s">
        <v>504</v>
      </c>
      <c r="P5" s="184" t="s">
        <v>505</v>
      </c>
      <c r="Q5" s="184" t="s">
        <v>453</v>
      </c>
      <c r="R5" s="184" t="s">
        <v>171</v>
      </c>
      <c r="S5" s="184" t="s">
        <v>172</v>
      </c>
      <c r="T5" s="184" t="s">
        <v>173</v>
      </c>
      <c r="U5" s="184" t="s">
        <v>455</v>
      </c>
      <c r="V5" s="184" t="s">
        <v>174</v>
      </c>
      <c r="W5" s="184" t="s">
        <v>192</v>
      </c>
      <c r="X5" s="184" t="s">
        <v>175</v>
      </c>
      <c r="Y5" s="184" t="s">
        <v>456</v>
      </c>
      <c r="Z5" s="184" t="s">
        <v>457</v>
      </c>
      <c r="AA5" s="184" t="s">
        <v>458</v>
      </c>
      <c r="AB5" s="184" t="s">
        <v>459</v>
      </c>
      <c r="AC5" s="184" t="s">
        <v>460</v>
      </c>
      <c r="AD5" s="184" t="s">
        <v>461</v>
      </c>
      <c r="AE5" s="184" t="s">
        <v>462</v>
      </c>
      <c r="AF5" s="184" t="s">
        <v>463</v>
      </c>
      <c r="AG5" s="184" t="s">
        <v>464</v>
      </c>
    </row>
    <row r="6" spans="1:33" s="107" customFormat="1">
      <c r="A6" s="188" t="s">
        <v>492</v>
      </c>
      <c r="B6" s="184"/>
      <c r="C6" s="221"/>
      <c r="D6" s="184"/>
      <c r="E6" s="221"/>
      <c r="F6" s="184"/>
      <c r="G6" s="184"/>
      <c r="H6" s="184"/>
      <c r="I6" s="103"/>
      <c r="J6" s="813"/>
      <c r="K6" s="813"/>
      <c r="L6" s="813"/>
      <c r="M6" s="456"/>
      <c r="N6" s="456"/>
      <c r="O6" s="456"/>
      <c r="P6" s="456"/>
      <c r="Q6" s="456"/>
      <c r="R6" s="456"/>
      <c r="S6" s="456"/>
      <c r="T6" s="456"/>
      <c r="U6" s="456"/>
      <c r="V6" s="456"/>
      <c r="W6" s="456"/>
      <c r="X6" s="456"/>
      <c r="Y6" s="456"/>
      <c r="Z6" s="456"/>
      <c r="AA6" s="456"/>
      <c r="AB6" s="456"/>
      <c r="AC6" s="456"/>
      <c r="AD6" s="456"/>
      <c r="AE6" s="456"/>
      <c r="AF6" s="456"/>
      <c r="AG6" s="456"/>
    </row>
    <row r="7" spans="1:33" s="107" customFormat="1" ht="15" customHeight="1">
      <c r="A7" s="206" t="s">
        <v>465</v>
      </c>
      <c r="B7" s="320"/>
      <c r="C7" s="248"/>
      <c r="D7" s="320"/>
      <c r="E7" s="249"/>
      <c r="F7" s="249"/>
      <c r="G7" s="249"/>
      <c r="H7" s="249"/>
      <c r="I7" s="106"/>
      <c r="J7" s="847"/>
      <c r="K7" s="848"/>
      <c r="L7" s="848"/>
      <c r="M7" s="320"/>
      <c r="N7" s="320"/>
      <c r="O7" s="320"/>
      <c r="P7" s="320"/>
      <c r="Q7" s="320"/>
      <c r="R7" s="320"/>
      <c r="S7" s="320"/>
      <c r="T7" s="320"/>
      <c r="U7" s="249"/>
      <c r="V7" s="249"/>
      <c r="W7" s="249"/>
      <c r="X7" s="249"/>
      <c r="Y7" s="249"/>
      <c r="Z7" s="249"/>
      <c r="AA7" s="249"/>
      <c r="AB7" s="249"/>
      <c r="AC7" s="249"/>
      <c r="AD7" s="249"/>
      <c r="AE7" s="249"/>
      <c r="AF7" s="249"/>
      <c r="AG7" s="249"/>
    </row>
    <row r="8" spans="1:33" s="23" customFormat="1">
      <c r="A8" s="207" t="s">
        <v>506</v>
      </c>
      <c r="B8" s="323"/>
      <c r="C8" s="260">
        <v>1145.2969969999999</v>
      </c>
      <c r="D8" s="323">
        <v>491.00334000000004</v>
      </c>
      <c r="E8" s="261">
        <v>278.89917700000001</v>
      </c>
      <c r="F8" s="261">
        <v>257.17045200000001</v>
      </c>
      <c r="G8" s="261">
        <v>813.68921699999999</v>
      </c>
      <c r="H8" s="261">
        <v>1185.483684</v>
      </c>
      <c r="I8" s="110"/>
      <c r="J8" s="855">
        <v>126.691</v>
      </c>
      <c r="K8" s="860">
        <v>215.28714899999997</v>
      </c>
      <c r="L8" s="860">
        <v>342.871848</v>
      </c>
      <c r="M8" s="323">
        <v>460.447</v>
      </c>
      <c r="N8" s="323">
        <v>195.01161999999999</v>
      </c>
      <c r="O8" s="323">
        <v>110.658</v>
      </c>
      <c r="P8" s="323">
        <v>46.069719999999997</v>
      </c>
      <c r="Q8" s="323">
        <v>139.26400000000001</v>
      </c>
      <c r="R8" s="323">
        <v>132.10213999999999</v>
      </c>
      <c r="S8" s="323">
        <v>79.722523999999993</v>
      </c>
      <c r="T8" s="323">
        <v>42.865382999999994</v>
      </c>
      <c r="U8" s="261">
        <v>24.209130000000002</v>
      </c>
      <c r="V8" s="261">
        <v>127.441512</v>
      </c>
      <c r="W8" s="261">
        <v>58.262027999999994</v>
      </c>
      <c r="X8" s="261">
        <v>36.930597000000006</v>
      </c>
      <c r="Y8" s="261">
        <v>34.536314999999995</v>
      </c>
      <c r="Z8" s="261">
        <v>93.504576</v>
      </c>
      <c r="AA8" s="261">
        <v>275.75169599999998</v>
      </c>
      <c r="AB8" s="261">
        <v>223.46105099999997</v>
      </c>
      <c r="AC8" s="261">
        <v>220.97189400000002</v>
      </c>
      <c r="AD8" s="261">
        <v>310.18432500000006</v>
      </c>
      <c r="AE8" s="261">
        <v>538.522875</v>
      </c>
      <c r="AF8" s="261">
        <v>287.10851399999996</v>
      </c>
      <c r="AG8" s="261">
        <v>49.667969999999997</v>
      </c>
    </row>
    <row r="9" spans="1:33" s="107" customFormat="1" ht="15" customHeight="1">
      <c r="A9" s="206" t="s">
        <v>493</v>
      </c>
      <c r="B9" s="481"/>
      <c r="C9" s="264"/>
      <c r="D9" s="481"/>
      <c r="E9" s="265"/>
      <c r="F9" s="265"/>
      <c r="G9" s="209"/>
      <c r="H9" s="209"/>
      <c r="I9" s="105"/>
      <c r="J9" s="808"/>
      <c r="K9" s="815"/>
      <c r="L9" s="815"/>
      <c r="M9" s="313"/>
      <c r="N9" s="313"/>
      <c r="O9" s="313"/>
      <c r="P9" s="313"/>
      <c r="Q9" s="313"/>
      <c r="R9" s="313"/>
      <c r="S9" s="313"/>
      <c r="T9" s="313"/>
      <c r="U9" s="209"/>
      <c r="V9" s="209"/>
      <c r="W9" s="209"/>
      <c r="X9" s="209"/>
      <c r="Y9" s="209"/>
      <c r="Z9" s="209"/>
      <c r="AA9" s="209"/>
      <c r="AB9" s="209"/>
      <c r="AC9" s="209"/>
      <c r="AD9" s="209"/>
      <c r="AE9" s="209"/>
      <c r="AF9" s="209"/>
      <c r="AG9" s="209"/>
    </row>
    <row r="10" spans="1:33" s="23" customFormat="1">
      <c r="A10" s="207" t="s">
        <v>506</v>
      </c>
      <c r="B10" s="324"/>
      <c r="C10" s="266">
        <v>0.2873443215916503</v>
      </c>
      <c r="D10" s="324">
        <v>0.1228515732900979</v>
      </c>
      <c r="E10" s="267">
        <v>6.9973199106829254E-2</v>
      </c>
      <c r="F10" s="267">
        <v>6.4521664910432042E-2</v>
      </c>
      <c r="G10" s="267">
        <v>0.20414702619298511</v>
      </c>
      <c r="H10" s="267">
        <v>0.29661414459857088</v>
      </c>
      <c r="I10" s="111"/>
      <c r="J10" s="856">
        <v>0.12610586876891225</v>
      </c>
      <c r="K10" s="861">
        <v>0.21429283026755849</v>
      </c>
      <c r="L10" s="861">
        <v>0.3450386909793503</v>
      </c>
      <c r="M10" s="324">
        <v>0.46850529100529104</v>
      </c>
      <c r="N10" s="324">
        <v>0.19411094521420599</v>
      </c>
      <c r="O10" s="324">
        <v>0.11014691829909222</v>
      </c>
      <c r="P10" s="324">
        <v>4.6360866239987114E-2</v>
      </c>
      <c r="Q10" s="324">
        <v>0.14014410497926982</v>
      </c>
      <c r="R10" s="324">
        <v>0.13149201704093005</v>
      </c>
      <c r="S10" s="324">
        <v>7.9354319955406913E-2</v>
      </c>
      <c r="T10" s="324">
        <v>4.3136278831059048E-2</v>
      </c>
      <c r="U10" s="267">
        <v>2.463281440781441E-2</v>
      </c>
      <c r="V10" s="267">
        <v>0.12685291447682751</v>
      </c>
      <c r="W10" s="267">
        <v>5.7992940754897269E-2</v>
      </c>
      <c r="X10" s="267">
        <v>3.7163986837338493E-2</v>
      </c>
      <c r="Y10" s="267">
        <v>3.5140735653235645E-2</v>
      </c>
      <c r="Z10" s="267">
        <v>9.3072718585762063E-2</v>
      </c>
      <c r="AA10" s="267">
        <v>0.27447811753463924</v>
      </c>
      <c r="AB10" s="267">
        <v>0.22487325504166158</v>
      </c>
      <c r="AC10" s="267">
        <v>0.224839126984127</v>
      </c>
      <c r="AD10" s="267">
        <v>0.30875171703296711</v>
      </c>
      <c r="AE10" s="267">
        <v>0.53603566949354997</v>
      </c>
      <c r="AF10" s="267">
        <v>0.28892295012679625</v>
      </c>
      <c r="AG10" s="267">
        <v>4.9981856056031879E-2</v>
      </c>
    </row>
    <row r="11" spans="1:33" s="107" customFormat="1" ht="15" customHeight="1">
      <c r="A11" s="206" t="s">
        <v>507</v>
      </c>
      <c r="B11" s="320"/>
      <c r="C11" s="248"/>
      <c r="D11" s="320"/>
      <c r="E11" s="249"/>
      <c r="F11" s="249"/>
      <c r="G11" s="249"/>
      <c r="H11" s="249"/>
      <c r="I11" s="106"/>
      <c r="J11" s="847"/>
      <c r="K11" s="848"/>
      <c r="L11" s="848"/>
      <c r="M11" s="320"/>
      <c r="N11" s="320"/>
      <c r="O11" s="320"/>
      <c r="P11" s="320"/>
      <c r="Q11" s="320"/>
      <c r="R11" s="320"/>
      <c r="S11" s="320"/>
      <c r="T11" s="320"/>
      <c r="U11" s="249"/>
      <c r="V11" s="249"/>
      <c r="W11" s="249"/>
      <c r="X11" s="249"/>
      <c r="Y11" s="249"/>
      <c r="Z11" s="249"/>
      <c r="AA11" s="249"/>
      <c r="AB11" s="249"/>
      <c r="AC11" s="249"/>
      <c r="AD11" s="249"/>
      <c r="AE11" s="249"/>
      <c r="AF11" s="249"/>
      <c r="AG11" s="249"/>
    </row>
    <row r="12" spans="1:33" s="23" customFormat="1">
      <c r="A12" s="207" t="s">
        <v>506</v>
      </c>
      <c r="B12" s="323"/>
      <c r="C12" s="260">
        <v>37.981999999999999</v>
      </c>
      <c r="D12" s="323">
        <v>27.471</v>
      </c>
      <c r="E12" s="261">
        <v>12.140000000000002</v>
      </c>
      <c r="F12" s="261">
        <v>21.561358999999996</v>
      </c>
      <c r="G12" s="261">
        <v>22.69208881067053</v>
      </c>
      <c r="H12" s="261">
        <v>18.670599917777665</v>
      </c>
      <c r="I12" s="106"/>
      <c r="J12" s="857">
        <v>3.0569999999999999</v>
      </c>
      <c r="K12" s="862">
        <v>4.9369999999999976</v>
      </c>
      <c r="L12" s="862">
        <v>11.824999999999999</v>
      </c>
      <c r="M12" s="326">
        <v>18.163</v>
      </c>
      <c r="N12" s="326">
        <v>4.2729999999999997</v>
      </c>
      <c r="O12" s="326">
        <v>7.2510000000000012</v>
      </c>
      <c r="P12" s="326">
        <v>2.8649999999999984</v>
      </c>
      <c r="Q12" s="326">
        <v>13.082000000000001</v>
      </c>
      <c r="R12" s="326">
        <v>8.1380000000000017</v>
      </c>
      <c r="S12" s="326">
        <v>3.718</v>
      </c>
      <c r="T12" s="326">
        <v>1.099</v>
      </c>
      <c r="U12" s="268">
        <v>-0.81499999999999995</v>
      </c>
      <c r="V12" s="268">
        <v>14.102035999999998</v>
      </c>
      <c r="W12" s="261">
        <v>4.5152710000000003</v>
      </c>
      <c r="X12" s="261">
        <v>1.8094662000000001</v>
      </c>
      <c r="Y12" s="261">
        <v>1.1345858</v>
      </c>
      <c r="Z12" s="261">
        <v>4.9952427760592721</v>
      </c>
      <c r="AA12" s="261">
        <v>8.4728883804112094</v>
      </c>
      <c r="AB12" s="261">
        <v>4.9681103326272895</v>
      </c>
      <c r="AC12" s="261">
        <v>4.2558473215727597</v>
      </c>
      <c r="AD12" s="261">
        <v>4.9139615858844481</v>
      </c>
      <c r="AE12" s="261">
        <v>9.4146859096371678</v>
      </c>
      <c r="AF12" s="261">
        <v>3.8530656978297464</v>
      </c>
      <c r="AG12" s="261">
        <v>0.4888867244263056</v>
      </c>
    </row>
    <row r="13" spans="1:33" s="107" customFormat="1" ht="15" customHeight="1">
      <c r="A13" s="206" t="s">
        <v>508</v>
      </c>
      <c r="B13" s="320"/>
      <c r="C13" s="248"/>
      <c r="D13" s="320"/>
      <c r="E13" s="249"/>
      <c r="F13" s="249"/>
      <c r="G13" s="249"/>
      <c r="H13" s="249"/>
      <c r="I13" s="106"/>
      <c r="J13" s="858"/>
      <c r="K13" s="848"/>
      <c r="L13" s="848"/>
      <c r="M13" s="320"/>
      <c r="N13" s="320"/>
      <c r="O13" s="320"/>
      <c r="P13" s="320"/>
      <c r="Q13" s="320"/>
      <c r="R13" s="320"/>
      <c r="S13" s="320"/>
      <c r="T13" s="320"/>
      <c r="U13" s="249"/>
      <c r="V13" s="249"/>
      <c r="W13" s="249"/>
      <c r="X13" s="249"/>
      <c r="Y13" s="249"/>
      <c r="Z13" s="249"/>
      <c r="AA13" s="249"/>
      <c r="AB13" s="249"/>
      <c r="AC13" s="249"/>
      <c r="AD13" s="249"/>
      <c r="AE13" s="249"/>
      <c r="AF13" s="249"/>
      <c r="AG13" s="249"/>
    </row>
    <row r="14" spans="1:33" s="23" customFormat="1">
      <c r="A14" s="207" t="s">
        <v>506</v>
      </c>
      <c r="B14" s="323"/>
      <c r="C14" s="325">
        <v>28</v>
      </c>
      <c r="D14" s="323">
        <v>50.83</v>
      </c>
      <c r="E14" s="261">
        <v>39.86</v>
      </c>
      <c r="F14" s="261">
        <v>83.05</v>
      </c>
      <c r="G14" s="261">
        <v>27.887906508499952</v>
      </c>
      <c r="H14" s="261">
        <v>15.74935207440414</v>
      </c>
      <c r="I14" s="106"/>
      <c r="J14" s="857">
        <v>12.662831512104235</v>
      </c>
      <c r="K14" s="862">
        <v>22.1</v>
      </c>
      <c r="L14" s="862">
        <v>28.454710157481347</v>
      </c>
      <c r="M14" s="326">
        <v>34.64</v>
      </c>
      <c r="N14" s="326">
        <v>17.228999999999999</v>
      </c>
      <c r="O14" s="326">
        <v>65.739489931912345</v>
      </c>
      <c r="P14" s="326">
        <v>62.45</v>
      </c>
      <c r="Q14" s="326">
        <v>86.14</v>
      </c>
      <c r="R14" s="326">
        <v>57.52</v>
      </c>
      <c r="S14" s="326">
        <v>23.86</v>
      </c>
      <c r="T14" s="326">
        <v>24.86</v>
      </c>
      <c r="U14" s="268">
        <v>-37.81</v>
      </c>
      <c r="V14" s="261">
        <v>110.65496460839226</v>
      </c>
      <c r="W14" s="261">
        <v>77.499379183985852</v>
      </c>
      <c r="X14" s="261">
        <v>48.996397215024707</v>
      </c>
      <c r="Y14" s="261">
        <v>32.851964663861793</v>
      </c>
      <c r="Z14" s="261">
        <v>53.422441871286303</v>
      </c>
      <c r="AA14" s="261">
        <v>30.726514118742575</v>
      </c>
      <c r="AB14" s="261">
        <v>22.232556010968061</v>
      </c>
      <c r="AC14" s="261">
        <v>19.259677077179596</v>
      </c>
      <c r="AD14" s="261">
        <v>15.842069343395888</v>
      </c>
      <c r="AE14" s="261">
        <v>17.482425253778064</v>
      </c>
      <c r="AF14" s="261">
        <v>13.420241859597891</v>
      </c>
      <c r="AG14" s="261">
        <v>9.8430985688826347</v>
      </c>
    </row>
    <row r="15" spans="1:33" s="107" customFormat="1" ht="15" customHeight="1">
      <c r="A15" s="206" t="s">
        <v>439</v>
      </c>
      <c r="B15" s="481"/>
      <c r="C15" s="264"/>
      <c r="D15" s="481"/>
      <c r="E15" s="265"/>
      <c r="F15" s="265"/>
      <c r="G15" s="209"/>
      <c r="H15" s="209"/>
      <c r="I15" s="106"/>
      <c r="J15" s="857"/>
      <c r="K15" s="863"/>
      <c r="L15" s="863"/>
      <c r="M15" s="327"/>
      <c r="N15" s="327"/>
      <c r="O15" s="327"/>
      <c r="P15" s="327"/>
      <c r="Q15" s="327"/>
      <c r="R15" s="327"/>
      <c r="S15" s="327"/>
      <c r="T15" s="327"/>
      <c r="U15" s="269"/>
      <c r="V15" s="269"/>
      <c r="W15" s="269"/>
      <c r="X15" s="269"/>
      <c r="Y15" s="269"/>
      <c r="Z15" s="269"/>
      <c r="AA15" s="269"/>
      <c r="AB15" s="269"/>
      <c r="AC15" s="209"/>
      <c r="AD15" s="209"/>
      <c r="AE15" s="209"/>
      <c r="AF15" s="209"/>
      <c r="AG15" s="209"/>
    </row>
    <row r="16" spans="1:33" s="23" customFormat="1">
      <c r="A16" s="207" t="s">
        <v>506</v>
      </c>
      <c r="B16" s="323"/>
      <c r="C16" s="325">
        <v>5.5549999999999997</v>
      </c>
      <c r="D16" s="323">
        <v>1.9670000000000001</v>
      </c>
      <c r="E16" s="261">
        <v>0.95699999999999985</v>
      </c>
      <c r="F16" s="261">
        <v>0.79600000000000004</v>
      </c>
      <c r="G16" s="261">
        <v>2.4249999999999998</v>
      </c>
      <c r="H16" s="261">
        <v>3.6169999999999995</v>
      </c>
      <c r="I16" s="110"/>
      <c r="J16" s="857">
        <v>0.41099999999999959</v>
      </c>
      <c r="K16" s="860">
        <v>1.1460000000000004</v>
      </c>
      <c r="L16" s="860">
        <v>1.7789999999999995</v>
      </c>
      <c r="M16" s="323">
        <v>2.2190000000000003</v>
      </c>
      <c r="N16" s="323">
        <v>0.86899999999999999</v>
      </c>
      <c r="O16" s="323">
        <v>0.38900000000000012</v>
      </c>
      <c r="P16" s="323">
        <v>0.19399999999999995</v>
      </c>
      <c r="Q16" s="323">
        <v>0.51500000000000001</v>
      </c>
      <c r="R16" s="323">
        <v>0.43199999999999994</v>
      </c>
      <c r="S16" s="323">
        <v>0.30099999999999999</v>
      </c>
      <c r="T16" s="323">
        <v>0.13600000000000001</v>
      </c>
      <c r="U16" s="261">
        <v>8.7999999999999995E-2</v>
      </c>
      <c r="V16" s="261">
        <v>0.35000000000000003</v>
      </c>
      <c r="W16" s="261">
        <v>0.21100000000000002</v>
      </c>
      <c r="X16" s="261">
        <v>0.129</v>
      </c>
      <c r="Y16" s="261">
        <v>0.106</v>
      </c>
      <c r="Z16" s="261">
        <v>0.22500000000000009</v>
      </c>
      <c r="AA16" s="261">
        <v>0.81499999999999995</v>
      </c>
      <c r="AB16" s="261">
        <v>0.70900000000000007</v>
      </c>
      <c r="AC16" s="261">
        <v>0.67599999999999993</v>
      </c>
      <c r="AD16" s="261">
        <v>0.88500000000000023</v>
      </c>
      <c r="AE16" s="261">
        <v>1.6539999999999997</v>
      </c>
      <c r="AF16" s="261">
        <v>0.94100000000000006</v>
      </c>
      <c r="AG16" s="261">
        <v>0.13700000000000001</v>
      </c>
    </row>
    <row r="17" spans="1:33" s="107" customFormat="1" ht="14.25" customHeight="1">
      <c r="A17" s="188" t="s">
        <v>436</v>
      </c>
      <c r="B17" s="221"/>
      <c r="C17" s="184"/>
      <c r="D17" s="221"/>
      <c r="E17" s="221"/>
      <c r="F17" s="221"/>
      <c r="G17" s="184"/>
      <c r="H17" s="184"/>
      <c r="K17" s="859"/>
      <c r="L17" s="859"/>
    </row>
    <row r="18" spans="1:33" s="222" customFormat="1">
      <c r="A18" s="206" t="s">
        <v>440</v>
      </c>
      <c r="B18" s="482"/>
      <c r="C18" s="270"/>
      <c r="D18" s="482"/>
      <c r="E18" s="271"/>
      <c r="F18" s="271"/>
      <c r="G18" s="249"/>
      <c r="H18" s="249"/>
      <c r="K18" s="887"/>
      <c r="L18" s="888"/>
      <c r="M18" s="888"/>
      <c r="N18" s="888"/>
      <c r="O18" s="888"/>
      <c r="P18" s="888"/>
      <c r="Q18" s="888"/>
      <c r="R18" s="888"/>
      <c r="S18" s="888"/>
      <c r="T18" s="888"/>
      <c r="U18" s="888"/>
      <c r="V18" s="888"/>
      <c r="W18" s="888"/>
      <c r="X18" s="888"/>
      <c r="Y18" s="888"/>
      <c r="Z18" s="888"/>
      <c r="AA18" s="888"/>
      <c r="AB18" s="888"/>
      <c r="AC18" s="888"/>
      <c r="AD18" s="888"/>
      <c r="AE18" s="888"/>
      <c r="AF18" s="888"/>
      <c r="AG18" s="888"/>
    </row>
    <row r="19" spans="1:33" s="222" customFormat="1">
      <c r="A19" s="207" t="s">
        <v>247</v>
      </c>
      <c r="B19" s="483"/>
      <c r="C19" s="272"/>
      <c r="D19" s="483"/>
      <c r="E19" s="273"/>
      <c r="F19" s="273"/>
      <c r="G19" s="261"/>
      <c r="H19" s="261"/>
      <c r="K19" s="802"/>
      <c r="L19" s="802"/>
    </row>
    <row r="20" spans="1:33" s="222" customFormat="1">
      <c r="A20" s="207" t="s">
        <v>444</v>
      </c>
      <c r="B20" s="323"/>
      <c r="C20" s="260"/>
      <c r="D20" s="323"/>
      <c r="E20" s="261"/>
      <c r="F20" s="261">
        <v>32</v>
      </c>
      <c r="G20" s="261">
        <v>33.799999999999997</v>
      </c>
      <c r="H20" s="261">
        <v>36.5</v>
      </c>
      <c r="K20" s="802"/>
      <c r="L20" s="802"/>
    </row>
    <row r="21" spans="1:33" s="222" customFormat="1">
      <c r="A21" s="206" t="s">
        <v>105</v>
      </c>
      <c r="B21" s="484"/>
      <c r="C21" s="262"/>
      <c r="D21" s="484"/>
      <c r="E21" s="263"/>
      <c r="F21" s="263">
        <v>32</v>
      </c>
      <c r="G21" s="263">
        <v>33.799999999999997</v>
      </c>
      <c r="H21" s="263">
        <v>36.5</v>
      </c>
      <c r="K21" s="802"/>
      <c r="L21" s="802"/>
    </row>
    <row r="22" spans="1:33" s="222" customFormat="1">
      <c r="A22" s="206" t="s">
        <v>441</v>
      </c>
      <c r="B22" s="482"/>
      <c r="C22" s="270"/>
      <c r="D22" s="482"/>
      <c r="E22" s="271"/>
      <c r="F22" s="271"/>
      <c r="G22" s="249"/>
      <c r="H22" s="249"/>
      <c r="K22" s="802"/>
      <c r="L22" s="802"/>
    </row>
    <row r="23" spans="1:33" s="222" customFormat="1">
      <c r="A23" s="207" t="s">
        <v>247</v>
      </c>
      <c r="B23" s="483"/>
      <c r="C23" s="272"/>
      <c r="D23" s="483"/>
      <c r="E23" s="273"/>
      <c r="F23" s="273"/>
      <c r="G23" s="261"/>
      <c r="H23" s="261"/>
      <c r="K23" s="802"/>
      <c r="L23" s="802"/>
    </row>
    <row r="24" spans="1:33" s="222" customFormat="1">
      <c r="A24" s="207" t="s">
        <v>444</v>
      </c>
      <c r="B24" s="485"/>
      <c r="C24" s="274"/>
      <c r="D24" s="485"/>
      <c r="E24" s="275"/>
      <c r="F24" s="275">
        <v>4.0300000000000002E-2</v>
      </c>
      <c r="G24" s="485">
        <v>3.5000000000000003E-2</v>
      </c>
      <c r="H24" s="485">
        <v>5.0700000000000002E-2</v>
      </c>
      <c r="K24" s="802"/>
      <c r="L24" s="802"/>
    </row>
    <row r="25" spans="1:33" s="222" customFormat="1">
      <c r="A25" s="206" t="s">
        <v>442</v>
      </c>
      <c r="B25" s="482"/>
      <c r="C25" s="270"/>
      <c r="D25" s="482"/>
      <c r="E25" s="271"/>
      <c r="F25" s="271"/>
      <c r="G25" s="249"/>
      <c r="H25" s="249"/>
      <c r="K25" s="802"/>
      <c r="L25" s="802"/>
    </row>
    <row r="26" spans="1:33" s="222" customFormat="1">
      <c r="A26" s="207" t="s">
        <v>247</v>
      </c>
      <c r="B26" s="323">
        <v>7.8</v>
      </c>
      <c r="C26" s="260">
        <v>7.5</v>
      </c>
      <c r="D26" s="323">
        <v>7.2</v>
      </c>
      <c r="E26" s="261">
        <v>7.6</v>
      </c>
      <c r="F26" s="261">
        <v>9.3000000000000007</v>
      </c>
      <c r="G26" s="261">
        <v>10</v>
      </c>
      <c r="H26" s="261">
        <v>9.8000000000000007</v>
      </c>
      <c r="K26" s="802"/>
      <c r="L26" s="802"/>
    </row>
    <row r="27" spans="1:33" s="222" customFormat="1">
      <c r="A27" s="207" t="s">
        <v>444</v>
      </c>
      <c r="B27" s="323">
        <v>4.5999999999999996</v>
      </c>
      <c r="C27" s="260">
        <v>3.8</v>
      </c>
      <c r="D27" s="323">
        <v>4</v>
      </c>
      <c r="E27" s="261">
        <v>3</v>
      </c>
      <c r="F27" s="261">
        <v>3.9</v>
      </c>
      <c r="G27" s="261">
        <v>4</v>
      </c>
      <c r="H27" s="261">
        <v>3.8</v>
      </c>
      <c r="K27" s="802"/>
      <c r="L27" s="802"/>
    </row>
    <row r="28" spans="1:33" s="222" customFormat="1">
      <c r="A28" s="206" t="s">
        <v>105</v>
      </c>
      <c r="B28" s="484">
        <v>12.399999999999999</v>
      </c>
      <c r="C28" s="262">
        <v>11.3</v>
      </c>
      <c r="D28" s="484">
        <v>11.2</v>
      </c>
      <c r="E28" s="263">
        <v>10.6</v>
      </c>
      <c r="F28" s="263">
        <v>13.200000000000001</v>
      </c>
      <c r="G28" s="263">
        <v>14</v>
      </c>
      <c r="H28" s="263">
        <v>13.600000000000001</v>
      </c>
      <c r="K28" s="802"/>
      <c r="L28" s="802"/>
    </row>
    <row r="29" spans="1:33">
      <c r="A29" s="94" t="s">
        <v>509</v>
      </c>
      <c r="B29" s="490"/>
      <c r="C29" s="490"/>
      <c r="D29" s="490"/>
      <c r="E29" s="490"/>
      <c r="F29" s="490"/>
      <c r="G29" s="490"/>
      <c r="H29" s="490"/>
      <c r="K29" s="802"/>
      <c r="L29" s="802"/>
    </row>
  </sheetData>
  <mergeCells count="5">
    <mergeCell ref="AE2:AG2"/>
    <mergeCell ref="G2:H2"/>
    <mergeCell ref="V2:X2"/>
    <mergeCell ref="Y2:AA2"/>
    <mergeCell ref="AB2:AD2"/>
  </mergeCells>
  <phoneticPr fontId="66" type="noConversion"/>
  <conditionalFormatting sqref="B7:H15">
    <cfRule type="expression" dxfId="16" priority="1">
      <formula>#REF!=0</formula>
    </cfRule>
  </conditionalFormatting>
  <conditionalFormatting sqref="B16:I16">
    <cfRule type="expression" dxfId="15" priority="6">
      <formula>#REF!=0</formula>
    </cfRule>
  </conditionalFormatting>
  <conditionalFormatting sqref="B18:AG28">
    <cfRule type="expression" dxfId="14" priority="2">
      <formula>#REF!=0</formula>
    </cfRule>
  </conditionalFormatting>
  <conditionalFormatting sqref="D8:F8">
    <cfRule type="expression" dxfId="13" priority="506">
      <formula>#REF!=0</formula>
    </cfRule>
  </conditionalFormatting>
  <conditionalFormatting sqref="H7">
    <cfRule type="expression" dxfId="12" priority="633">
      <formula>#REF!=0</formula>
    </cfRule>
  </conditionalFormatting>
  <conditionalFormatting sqref="H19:H20">
    <cfRule type="expression" dxfId="11" priority="605">
      <formula>#REF!=0</formula>
    </cfRule>
  </conditionalFormatting>
  <conditionalFormatting sqref="H23:H24">
    <cfRule type="expression" dxfId="10" priority="625">
      <formula>#REF!=0</formula>
    </cfRule>
  </conditionalFormatting>
  <conditionalFormatting sqref="H26:H27">
    <cfRule type="expression" dxfId="9" priority="620">
      <formula>#REF!=0</formula>
    </cfRule>
  </conditionalFormatting>
  <conditionalFormatting sqref="I7:AG16">
    <cfRule type="expression" dxfId="8" priority="8">
      <formula>#REF!=0</formula>
    </cfRule>
  </conditionalFormatting>
  <conditionalFormatting sqref="K18:AG18 K18:K26">
    <cfRule type="expression" dxfId="7" priority="5">
      <formula>#REF!=0</formula>
    </cfRule>
  </conditionalFormatting>
  <conditionalFormatting sqref="L18:P27">
    <cfRule type="expression" dxfId="6" priority="4">
      <formula>#REF!=0</formula>
    </cfRule>
  </conditionalFormatting>
  <conditionalFormatting sqref="O8:P13">
    <cfRule type="expression" dxfId="5" priority="34">
      <formula>#REF!=0</formula>
    </cfRule>
  </conditionalFormatting>
  <conditionalFormatting sqref="Q19:W20">
    <cfRule type="expression" dxfId="4" priority="55">
      <formula>#REF!=0</formula>
    </cfRule>
  </conditionalFormatting>
  <conditionalFormatting sqref="Q23:W24">
    <cfRule type="expression" dxfId="3" priority="54">
      <formula>#REF!=0</formula>
    </cfRule>
  </conditionalFormatting>
  <conditionalFormatting sqref="Q26:W27">
    <cfRule type="expression" dxfId="2" priority="53">
      <formula>#REF!=0</formula>
    </cfRule>
  </conditionalFormatting>
  <conditionalFormatting sqref="AA15:AB15">
    <cfRule type="expression" dxfId="1" priority="535">
      <formula>#REF!=0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17DC-7B50-46A3-8C68-87E928DDBBE4}">
  <sheetPr>
    <tabColor theme="3"/>
    <outlinePr summaryRight="0"/>
  </sheetPr>
  <dimension ref="A1:AH22"/>
  <sheetViews>
    <sheetView showGridLines="0" zoomScaleNormal="100" workbookViewId="0"/>
  </sheetViews>
  <sheetFormatPr defaultColWidth="9.42578125" defaultRowHeight="12.75"/>
  <cols>
    <col min="1" max="1" width="45.5703125" style="77" customWidth="1"/>
    <col min="2" max="2" width="13.140625" style="308" customWidth="1"/>
    <col min="3" max="10" width="13.140625" style="77" customWidth="1"/>
    <col min="11" max="12" width="13.140625" style="803" customWidth="1"/>
    <col min="13" max="13" width="13.140625" style="470" customWidth="1"/>
    <col min="14" max="20" width="13.140625" style="309" customWidth="1"/>
    <col min="21" max="33" width="13.140625" style="77" customWidth="1"/>
    <col min="34" max="34" width="11" style="77" bestFit="1" customWidth="1"/>
    <col min="35" max="16384" width="9.42578125" style="77"/>
  </cols>
  <sheetData>
    <row r="1" spans="1:34" ht="39.75" customHeight="1">
      <c r="A1" s="56" t="s">
        <v>10</v>
      </c>
      <c r="B1" s="595"/>
      <c r="C1" s="490"/>
      <c r="D1" s="490"/>
      <c r="E1" s="659"/>
      <c r="F1" s="490"/>
      <c r="G1" s="490"/>
      <c r="H1" s="490"/>
      <c r="I1" s="490"/>
      <c r="J1" s="803"/>
      <c r="M1" s="490"/>
      <c r="N1" s="490"/>
      <c r="O1" s="490"/>
      <c r="P1" s="490"/>
      <c r="Q1" s="490"/>
      <c r="R1" s="490"/>
      <c r="S1" s="490"/>
      <c r="T1" s="490"/>
      <c r="U1" s="490"/>
      <c r="V1" s="490"/>
      <c r="W1" s="490"/>
      <c r="X1" s="490"/>
      <c r="Y1" s="490"/>
      <c r="Z1" s="490"/>
      <c r="AA1" s="490"/>
      <c r="AB1" s="490"/>
      <c r="AC1" s="490"/>
      <c r="AD1" s="490"/>
      <c r="AE1" s="490"/>
      <c r="AF1" s="490"/>
      <c r="AG1" s="490"/>
    </row>
    <row r="2" spans="1:34" ht="39.75" customHeight="1" thickBot="1">
      <c r="A2" s="311" t="s">
        <v>545</v>
      </c>
      <c r="B2" s="311"/>
      <c r="C2" s="311"/>
      <c r="D2" s="311"/>
      <c r="E2" s="311"/>
      <c r="F2" s="1264"/>
      <c r="G2" s="1264"/>
      <c r="H2" s="1264"/>
      <c r="I2" s="194"/>
      <c r="J2" s="804"/>
      <c r="K2" s="804"/>
      <c r="L2" s="804"/>
      <c r="M2" s="194"/>
      <c r="N2" s="194"/>
      <c r="O2" s="194"/>
      <c r="P2" s="194"/>
      <c r="Q2" s="194"/>
      <c r="R2" s="194"/>
      <c r="S2" s="194"/>
      <c r="T2" s="194"/>
      <c r="U2" s="194"/>
      <c r="V2" s="194"/>
      <c r="W2" s="194"/>
      <c r="X2" s="1264"/>
      <c r="Y2" s="1264"/>
      <c r="Z2" s="1264"/>
      <c r="AA2" s="1264"/>
      <c r="AB2" s="1264"/>
      <c r="AC2" s="1264"/>
      <c r="AD2" s="1264"/>
      <c r="AE2" s="1264"/>
      <c r="AF2" s="1264"/>
      <c r="AG2" s="194"/>
    </row>
    <row r="3" spans="1:34">
      <c r="A3" s="490"/>
      <c r="B3" s="595"/>
      <c r="C3" s="490"/>
      <c r="D3" s="490"/>
      <c r="E3" s="490"/>
      <c r="F3" s="490"/>
      <c r="G3" s="490"/>
      <c r="H3" s="490"/>
      <c r="I3" s="490"/>
      <c r="J3" s="803"/>
      <c r="M3" s="490"/>
      <c r="N3" s="490"/>
      <c r="O3" s="490"/>
      <c r="P3" s="490"/>
      <c r="Q3" s="490"/>
      <c r="R3" s="490"/>
      <c r="S3" s="490"/>
      <c r="T3" s="490"/>
      <c r="U3" s="490"/>
      <c r="V3" s="490"/>
      <c r="W3" s="490"/>
      <c r="X3" s="490"/>
      <c r="Y3" s="490"/>
      <c r="Z3" s="490"/>
      <c r="AA3" s="490"/>
      <c r="AB3" s="490"/>
      <c r="AC3" s="490"/>
      <c r="AD3" s="490"/>
      <c r="AE3" s="490"/>
      <c r="AF3" s="490"/>
      <c r="AG3" s="490"/>
    </row>
    <row r="4" spans="1:34" s="222" customFormat="1" ht="25.5">
      <c r="A4" s="276"/>
      <c r="B4" s="277"/>
      <c r="C4" s="185" t="s">
        <v>394</v>
      </c>
      <c r="D4" s="354" t="s">
        <v>388</v>
      </c>
      <c r="E4" s="354" t="s">
        <v>385</v>
      </c>
      <c r="F4" s="221" t="s">
        <v>558</v>
      </c>
      <c r="G4" s="221" t="s">
        <v>447</v>
      </c>
      <c r="H4" s="221" t="s">
        <v>448</v>
      </c>
      <c r="I4" s="594"/>
      <c r="J4" s="184" t="s">
        <v>686</v>
      </c>
      <c r="K4" s="695" t="s">
        <v>644</v>
      </c>
      <c r="L4" s="695" t="s">
        <v>557</v>
      </c>
      <c r="M4" s="184" t="s">
        <v>449</v>
      </c>
      <c r="N4" s="184" t="s">
        <v>503</v>
      </c>
      <c r="O4" s="184" t="s">
        <v>504</v>
      </c>
      <c r="P4" s="184" t="s">
        <v>505</v>
      </c>
      <c r="Q4" s="184" t="s">
        <v>453</v>
      </c>
      <c r="R4" s="184" t="s">
        <v>171</v>
      </c>
      <c r="S4" s="184" t="s">
        <v>172</v>
      </c>
      <c r="T4" s="184" t="s">
        <v>173</v>
      </c>
      <c r="U4" s="184" t="s">
        <v>455</v>
      </c>
      <c r="V4" s="184" t="s">
        <v>174</v>
      </c>
      <c r="W4" s="184" t="s">
        <v>192</v>
      </c>
      <c r="X4" s="184" t="s">
        <v>175</v>
      </c>
      <c r="Y4" s="184" t="s">
        <v>456</v>
      </c>
      <c r="Z4" s="184" t="s">
        <v>457</v>
      </c>
      <c r="AA4" s="184" t="s">
        <v>458</v>
      </c>
      <c r="AB4" s="184" t="s">
        <v>459</v>
      </c>
      <c r="AC4" s="184" t="s">
        <v>460</v>
      </c>
      <c r="AD4" s="184" t="s">
        <v>461</v>
      </c>
      <c r="AE4" s="184" t="s">
        <v>462</v>
      </c>
      <c r="AF4" s="184" t="s">
        <v>463</v>
      </c>
      <c r="AG4" s="184" t="s">
        <v>464</v>
      </c>
    </row>
    <row r="5" spans="1:34" s="222" customFormat="1" ht="14.25">
      <c r="A5" s="278" t="s">
        <v>510</v>
      </c>
      <c r="B5" s="307"/>
      <c r="C5" s="280"/>
      <c r="D5" s="279"/>
      <c r="E5" s="279"/>
      <c r="F5" s="279"/>
      <c r="G5" s="279"/>
      <c r="H5" s="279"/>
      <c r="I5" s="489"/>
      <c r="J5" s="865"/>
      <c r="K5" s="867"/>
      <c r="L5" s="867"/>
      <c r="M5" s="279"/>
      <c r="N5" s="279"/>
      <c r="O5" s="279"/>
      <c r="P5" s="279"/>
      <c r="Q5" s="279"/>
      <c r="R5" s="279"/>
      <c r="S5" s="279"/>
      <c r="T5" s="279"/>
      <c r="U5" s="279"/>
      <c r="V5" s="279"/>
      <c r="W5" s="279"/>
      <c r="X5" s="279"/>
      <c r="Y5" s="279"/>
      <c r="Z5" s="279"/>
      <c r="AA5" s="279"/>
      <c r="AB5" s="279"/>
      <c r="AC5" s="279"/>
      <c r="AD5" s="279"/>
      <c r="AE5" s="279"/>
      <c r="AF5" s="279"/>
      <c r="AG5" s="279"/>
    </row>
    <row r="6" spans="1:34" s="222" customFormat="1">
      <c r="A6" s="207" t="s">
        <v>64</v>
      </c>
      <c r="B6" s="307" t="s">
        <v>511</v>
      </c>
      <c r="C6" s="281">
        <v>91.6</v>
      </c>
      <c r="D6" s="261">
        <v>87.3</v>
      </c>
      <c r="E6" s="261">
        <v>94.4</v>
      </c>
      <c r="F6" s="261">
        <v>230.2</v>
      </c>
      <c r="G6" s="261">
        <v>90.5</v>
      </c>
      <c r="H6" s="261">
        <v>34.020702137291266</v>
      </c>
      <c r="I6" s="489"/>
      <c r="J6" s="855">
        <v>99.8</v>
      </c>
      <c r="K6" s="860">
        <v>70</v>
      </c>
      <c r="L6" s="860">
        <v>61.8</v>
      </c>
      <c r="M6" s="323">
        <v>109.9</v>
      </c>
      <c r="N6" s="323">
        <v>89.9</v>
      </c>
      <c r="O6" s="323">
        <v>96.307282608695658</v>
      </c>
      <c r="P6" s="323">
        <v>75.900000000000006</v>
      </c>
      <c r="Q6" s="323">
        <v>87.1</v>
      </c>
      <c r="R6" s="323">
        <v>93.86</v>
      </c>
      <c r="S6" s="323">
        <v>101.2</v>
      </c>
      <c r="T6" s="323">
        <v>81.329869324970119</v>
      </c>
      <c r="U6" s="261">
        <v>101.7</v>
      </c>
      <c r="V6" s="261">
        <v>226.74666666666667</v>
      </c>
      <c r="W6" s="261">
        <v>381.81</v>
      </c>
      <c r="X6" s="261">
        <v>168.11</v>
      </c>
      <c r="Y6" s="261">
        <v>140.30000000000001</v>
      </c>
      <c r="Z6" s="261">
        <v>149.69999999999999</v>
      </c>
      <c r="AA6" s="261">
        <v>100.00786992234173</v>
      </c>
      <c r="AB6" s="261">
        <v>57.610627090800477</v>
      </c>
      <c r="AC6" s="261">
        <v>53.653347353719198</v>
      </c>
      <c r="AD6" s="261">
        <v>41.553650027463028</v>
      </c>
      <c r="AE6" s="261">
        <v>38.171989545997612</v>
      </c>
      <c r="AF6" s="261">
        <v>28.82755570489844</v>
      </c>
      <c r="AG6" s="261">
        <v>27.529613270806014</v>
      </c>
      <c r="AH6" s="1038"/>
    </row>
    <row r="7" spans="1:34" s="222" customFormat="1">
      <c r="A7" s="207" t="s">
        <v>255</v>
      </c>
      <c r="B7" s="307" t="s">
        <v>511</v>
      </c>
      <c r="C7" s="281">
        <v>91.8</v>
      </c>
      <c r="D7" s="261">
        <v>87.4</v>
      </c>
      <c r="E7" s="261">
        <v>93.9</v>
      </c>
      <c r="F7" s="261">
        <v>226.9</v>
      </c>
      <c r="G7" s="261">
        <v>88.8</v>
      </c>
      <c r="H7" s="261">
        <v>34.037291898397889</v>
      </c>
      <c r="I7" s="489"/>
      <c r="J7" s="855">
        <v>99.8</v>
      </c>
      <c r="K7" s="860">
        <v>70</v>
      </c>
      <c r="L7" s="860">
        <v>62.8</v>
      </c>
      <c r="M7" s="323">
        <v>110.6</v>
      </c>
      <c r="N7" s="323">
        <v>90.2</v>
      </c>
      <c r="O7" s="323">
        <v>96.440978260869556</v>
      </c>
      <c r="P7" s="323">
        <v>75.900000000000006</v>
      </c>
      <c r="Q7" s="323">
        <v>87</v>
      </c>
      <c r="R7" s="323">
        <v>93.86</v>
      </c>
      <c r="S7" s="323">
        <v>101.19</v>
      </c>
      <c r="T7" s="323">
        <v>80.870461917562736</v>
      </c>
      <c r="U7" s="261">
        <v>100</v>
      </c>
      <c r="V7" s="261">
        <v>226.54333333333338</v>
      </c>
      <c r="W7" s="261">
        <v>374.56666666666666</v>
      </c>
      <c r="X7" s="261">
        <v>163.96</v>
      </c>
      <c r="Y7" s="261">
        <v>138.6</v>
      </c>
      <c r="Z7" s="261">
        <v>146.4</v>
      </c>
      <c r="AA7" s="261">
        <v>99.715544504181594</v>
      </c>
      <c r="AB7" s="261">
        <v>56.082550328554341</v>
      </c>
      <c r="AC7" s="261">
        <v>52.078176305571589</v>
      </c>
      <c r="AD7" s="261">
        <v>41.239418871576326</v>
      </c>
      <c r="AE7" s="261">
        <v>38.373898596176836</v>
      </c>
      <c r="AF7" s="261">
        <v>28.903093339307038</v>
      </c>
      <c r="AG7" s="261">
        <v>27.632756786531345</v>
      </c>
      <c r="AH7" s="1038"/>
    </row>
    <row r="8" spans="1:34" s="222" customFormat="1">
      <c r="A8" s="207" t="s">
        <v>256</v>
      </c>
      <c r="B8" s="307" t="s">
        <v>511</v>
      </c>
      <c r="C8" s="281">
        <v>82.9</v>
      </c>
      <c r="D8" s="261">
        <v>87.3</v>
      </c>
      <c r="E8" s="261">
        <v>90.8</v>
      </c>
      <c r="F8" s="261">
        <v>192.8</v>
      </c>
      <c r="G8" s="261">
        <v>86.7</v>
      </c>
      <c r="H8" s="261">
        <v>33.681383788853161</v>
      </c>
      <c r="I8" s="489"/>
      <c r="J8" s="855">
        <v>86.3</v>
      </c>
      <c r="K8" s="860">
        <v>64.900000000000006</v>
      </c>
      <c r="L8" s="860">
        <v>60.8</v>
      </c>
      <c r="M8" s="323">
        <v>110</v>
      </c>
      <c r="N8" s="323">
        <v>86.1</v>
      </c>
      <c r="O8" s="323">
        <v>96.489347826086956</v>
      </c>
      <c r="P8" s="323">
        <v>76</v>
      </c>
      <c r="Q8" s="323">
        <v>90.4</v>
      </c>
      <c r="R8" s="323">
        <v>93.86</v>
      </c>
      <c r="S8" s="323">
        <v>95.8</v>
      </c>
      <c r="T8" s="323">
        <v>74.671604390680997</v>
      </c>
      <c r="U8" s="261">
        <v>99.4</v>
      </c>
      <c r="V8" s="261">
        <v>218.91</v>
      </c>
      <c r="W8" s="261">
        <v>274.49666666666667</v>
      </c>
      <c r="X8" s="261">
        <v>141.94999999999999</v>
      </c>
      <c r="Y8" s="261">
        <v>132.5</v>
      </c>
      <c r="Z8" s="261">
        <v>141.69999999999999</v>
      </c>
      <c r="AA8" s="261">
        <v>97.736512694145759</v>
      </c>
      <c r="AB8" s="261">
        <v>54.567365143369138</v>
      </c>
      <c r="AC8" s="261">
        <v>52.081752374439994</v>
      </c>
      <c r="AD8" s="261">
        <v>41.377929442090185</v>
      </c>
      <c r="AE8" s="261">
        <v>36.868231033452822</v>
      </c>
      <c r="AF8" s="261">
        <v>28.829644713261644</v>
      </c>
      <c r="AG8" s="261">
        <v>27.649729966607978</v>
      </c>
      <c r="AH8" s="1038"/>
    </row>
    <row r="9" spans="1:34" s="222" customFormat="1">
      <c r="A9" s="207" t="s">
        <v>261</v>
      </c>
      <c r="B9" s="307" t="s">
        <v>511</v>
      </c>
      <c r="C9" s="281">
        <v>42.1</v>
      </c>
      <c r="D9" s="261">
        <v>45.6</v>
      </c>
      <c r="E9" s="261">
        <v>56.5</v>
      </c>
      <c r="F9" s="261">
        <v>154</v>
      </c>
      <c r="G9" s="261">
        <v>72.3</v>
      </c>
      <c r="H9" s="261">
        <v>28.008012638797265</v>
      </c>
      <c r="I9" s="489"/>
      <c r="J9" s="855">
        <v>44.3</v>
      </c>
      <c r="K9" s="860">
        <v>40.4</v>
      </c>
      <c r="L9" s="860">
        <v>28</v>
      </c>
      <c r="M9" s="323">
        <v>49.3</v>
      </c>
      <c r="N9" s="323">
        <v>41.5</v>
      </c>
      <c r="O9" s="323">
        <v>28.130108695652176</v>
      </c>
      <c r="P9" s="323">
        <v>40</v>
      </c>
      <c r="Q9" s="323">
        <v>90.8</v>
      </c>
      <c r="R9" s="323">
        <v>61.19</v>
      </c>
      <c r="S9" s="323">
        <v>44.06</v>
      </c>
      <c r="T9" s="323">
        <v>43.510672939068115</v>
      </c>
      <c r="U9" s="261">
        <v>77.599999999999994</v>
      </c>
      <c r="V9" s="261">
        <v>184.93666666666664</v>
      </c>
      <c r="W9" s="261">
        <v>220.20000000000002</v>
      </c>
      <c r="X9" s="261">
        <v>117.37</v>
      </c>
      <c r="Y9" s="261">
        <v>91.41</v>
      </c>
      <c r="Z9" s="261">
        <v>114.7</v>
      </c>
      <c r="AA9" s="261">
        <v>77.83213346987543</v>
      </c>
      <c r="AB9" s="261">
        <v>46.286666666666662</v>
      </c>
      <c r="AC9" s="261">
        <v>48.90023716618807</v>
      </c>
      <c r="AD9" s="261">
        <v>32.666964912027801</v>
      </c>
      <c r="AE9" s="261">
        <v>32.85933930704897</v>
      </c>
      <c r="AF9" s="261">
        <v>22.513921594982065</v>
      </c>
      <c r="AG9" s="261">
        <v>23.991824741130216</v>
      </c>
      <c r="AH9" s="1038"/>
    </row>
    <row r="10" spans="1:34" s="222" customFormat="1">
      <c r="A10" s="207" t="s">
        <v>257</v>
      </c>
      <c r="B10" s="307" t="s">
        <v>511</v>
      </c>
      <c r="C10" s="281">
        <v>105.2</v>
      </c>
      <c r="D10" s="261">
        <v>97.4</v>
      </c>
      <c r="E10" s="261">
        <v>117.86</v>
      </c>
      <c r="F10" s="261">
        <v>167.6</v>
      </c>
      <c r="G10" s="261">
        <v>86.4</v>
      </c>
      <c r="H10" s="261">
        <v>47.173333333333325</v>
      </c>
      <c r="I10" s="489"/>
      <c r="J10" s="855">
        <v>114.9</v>
      </c>
      <c r="K10" s="860">
        <v>102.2</v>
      </c>
      <c r="L10" s="860">
        <v>87.4</v>
      </c>
      <c r="M10" s="323">
        <v>113.2</v>
      </c>
      <c r="N10" s="323">
        <v>109.5</v>
      </c>
      <c r="O10" s="323">
        <v>101.46945652173912</v>
      </c>
      <c r="P10" s="323">
        <v>81.400000000000006</v>
      </c>
      <c r="Q10" s="323">
        <v>82.7</v>
      </c>
      <c r="R10" s="323">
        <v>91.31</v>
      </c>
      <c r="S10" s="323">
        <v>110.91</v>
      </c>
      <c r="T10" s="323">
        <v>115.27410259957594</v>
      </c>
      <c r="U10" s="261">
        <v>132.1</v>
      </c>
      <c r="V10" s="261">
        <v>159.63</v>
      </c>
      <c r="W10" s="261">
        <v>183.23750000000001</v>
      </c>
      <c r="X10" s="261">
        <v>144.87</v>
      </c>
      <c r="Y10" s="261">
        <v>134</v>
      </c>
      <c r="Z10" s="261">
        <v>132.80000000000001</v>
      </c>
      <c r="AA10" s="261">
        <v>89.999807834441981</v>
      </c>
      <c r="AB10" s="261">
        <v>68.463333333333324</v>
      </c>
      <c r="AC10" s="261">
        <v>59.693333333333328</v>
      </c>
      <c r="AD10" s="261">
        <v>55.49666666666667</v>
      </c>
      <c r="AE10" s="261">
        <v>52.52</v>
      </c>
      <c r="AF10" s="261">
        <v>40.123333333333335</v>
      </c>
      <c r="AG10" s="261">
        <v>40.553333333333335</v>
      </c>
      <c r="AH10" s="1038"/>
    </row>
    <row r="11" spans="1:34" s="222" customFormat="1" ht="14.25">
      <c r="A11" s="278" t="s">
        <v>512</v>
      </c>
      <c r="B11" s="307" t="s">
        <v>511</v>
      </c>
      <c r="C11" s="281">
        <v>37.700000000000003</v>
      </c>
      <c r="D11" s="261">
        <v>34</v>
      </c>
      <c r="E11" s="261">
        <v>48.5</v>
      </c>
      <c r="F11" s="261">
        <v>131.80000000000001</v>
      </c>
      <c r="G11" s="261">
        <v>28.501999999999995</v>
      </c>
      <c r="H11" s="261">
        <v>9.5194166666666664</v>
      </c>
      <c r="I11" s="489"/>
      <c r="J11" s="855">
        <v>31.2</v>
      </c>
      <c r="K11" s="860">
        <v>33</v>
      </c>
      <c r="L11" s="860">
        <v>35.799999999999997</v>
      </c>
      <c r="M11" s="323">
        <v>45.5</v>
      </c>
      <c r="N11" s="323">
        <v>40.32</v>
      </c>
      <c r="O11" s="323">
        <v>35.004326086956524</v>
      </c>
      <c r="P11" s="323">
        <v>29.1</v>
      </c>
      <c r="Q11" s="323">
        <v>30.9</v>
      </c>
      <c r="R11" s="323">
        <v>43.1</v>
      </c>
      <c r="S11" s="323">
        <v>33.700000000000003</v>
      </c>
      <c r="T11" s="323">
        <v>39.579000000000001</v>
      </c>
      <c r="U11" s="261">
        <v>79.2</v>
      </c>
      <c r="V11" s="261">
        <v>154.30266666666668</v>
      </c>
      <c r="W11" s="261">
        <v>169.9</v>
      </c>
      <c r="X11" s="261">
        <v>107.602</v>
      </c>
      <c r="Y11" s="261">
        <v>93.8</v>
      </c>
      <c r="Z11" s="261">
        <v>38.6</v>
      </c>
      <c r="AA11" s="261">
        <v>36.5</v>
      </c>
      <c r="AB11" s="261">
        <v>21.190333333333331</v>
      </c>
      <c r="AC11" s="261">
        <v>18.100000000000001</v>
      </c>
      <c r="AD11" s="261">
        <v>13.139000000000001</v>
      </c>
      <c r="AE11" s="261">
        <v>6.2119999999999997</v>
      </c>
      <c r="AF11" s="261">
        <v>6.7839999999999998</v>
      </c>
      <c r="AG11" s="261">
        <v>11.942666666666668</v>
      </c>
      <c r="AH11" s="1038"/>
    </row>
    <row r="12" spans="1:34" s="222" customFormat="1">
      <c r="A12" s="278" t="s">
        <v>513</v>
      </c>
      <c r="B12" s="307"/>
      <c r="C12" s="629"/>
      <c r="D12" s="282"/>
      <c r="E12" s="282"/>
      <c r="F12" s="282"/>
      <c r="G12" s="261"/>
      <c r="H12" s="261"/>
      <c r="I12" s="489"/>
      <c r="J12" s="855"/>
      <c r="K12" s="860"/>
      <c r="L12" s="860"/>
      <c r="M12" s="323"/>
      <c r="N12" s="323"/>
      <c r="O12" s="323"/>
      <c r="P12" s="323"/>
      <c r="Q12" s="323"/>
      <c r="R12" s="323"/>
      <c r="S12" s="323"/>
      <c r="T12" s="323"/>
      <c r="U12" s="261"/>
      <c r="V12" s="261"/>
      <c r="W12" s="261"/>
      <c r="X12" s="261"/>
      <c r="Y12" s="261"/>
      <c r="Z12" s="261"/>
      <c r="AA12" s="261"/>
      <c r="AB12" s="261"/>
      <c r="AC12" s="261"/>
      <c r="AD12" s="261"/>
      <c r="AE12" s="261"/>
      <c r="AF12" s="261"/>
      <c r="AG12" s="261"/>
      <c r="AH12" s="1038"/>
    </row>
    <row r="13" spans="1:34" s="222" customFormat="1">
      <c r="A13" s="207" t="s">
        <v>514</v>
      </c>
      <c r="B13" s="307" t="s">
        <v>515</v>
      </c>
      <c r="C13" s="281">
        <v>44.74</v>
      </c>
      <c r="D13" s="261">
        <v>40.200000000000003</v>
      </c>
      <c r="E13" s="261">
        <v>39.200000000000003</v>
      </c>
      <c r="F13" s="261">
        <v>34.06</v>
      </c>
      <c r="G13" s="261">
        <v>32.6</v>
      </c>
      <c r="H13" s="261">
        <v>29.9</v>
      </c>
      <c r="I13" s="489"/>
      <c r="J13" s="1045">
        <v>42.08</v>
      </c>
      <c r="K13" s="1046">
        <v>46.1</v>
      </c>
      <c r="L13" s="1046">
        <v>48.4</v>
      </c>
      <c r="M13" s="323">
        <v>42.37</v>
      </c>
      <c r="N13" s="323">
        <v>45.19</v>
      </c>
      <c r="O13" s="323">
        <v>39.81</v>
      </c>
      <c r="P13" s="323">
        <v>37.69</v>
      </c>
      <c r="Q13" s="323">
        <v>38.07</v>
      </c>
      <c r="R13" s="323">
        <v>38.44</v>
      </c>
      <c r="S13" s="323">
        <v>42.65</v>
      </c>
      <c r="T13" s="323">
        <v>39.76</v>
      </c>
      <c r="U13" s="1046">
        <v>35.950000000000003</v>
      </c>
      <c r="V13" s="1046">
        <v>36.06</v>
      </c>
      <c r="W13" s="1046">
        <v>34.409999999999997</v>
      </c>
      <c r="X13" s="1046">
        <v>33.380000000000003</v>
      </c>
      <c r="Y13" s="1046">
        <v>33</v>
      </c>
      <c r="Z13" s="261"/>
      <c r="AA13" s="261"/>
      <c r="AB13" s="261"/>
      <c r="AC13" s="261"/>
      <c r="AD13" s="261"/>
      <c r="AE13" s="261"/>
      <c r="AF13" s="261"/>
      <c r="AG13" s="261"/>
      <c r="AH13" s="1038"/>
    </row>
    <row r="14" spans="1:34" s="222" customFormat="1">
      <c r="A14" s="207" t="s">
        <v>516</v>
      </c>
      <c r="B14" s="307" t="s">
        <v>515</v>
      </c>
      <c r="C14" s="281">
        <v>53.27</v>
      </c>
      <c r="D14" s="261">
        <v>47.8</v>
      </c>
      <c r="E14" s="261">
        <v>47.93</v>
      </c>
      <c r="F14" s="261">
        <v>47.87</v>
      </c>
      <c r="G14" s="261">
        <v>41.7</v>
      </c>
      <c r="H14" s="261">
        <v>40.9</v>
      </c>
      <c r="I14" s="489"/>
      <c r="J14" s="1045">
        <v>53.76</v>
      </c>
      <c r="K14" s="1046">
        <v>53.49</v>
      </c>
      <c r="L14" s="1046">
        <v>54.1</v>
      </c>
      <c r="M14" s="323">
        <v>51.76</v>
      </c>
      <c r="N14" s="323">
        <v>48.05</v>
      </c>
      <c r="O14" s="323">
        <v>48.08</v>
      </c>
      <c r="P14" s="323">
        <v>48.38</v>
      </c>
      <c r="Q14" s="323">
        <v>46.67</v>
      </c>
      <c r="R14" s="323">
        <v>48.7</v>
      </c>
      <c r="S14" s="323">
        <v>47.6</v>
      </c>
      <c r="T14" s="323">
        <v>48.17</v>
      </c>
      <c r="U14" s="1046">
        <v>48.26</v>
      </c>
      <c r="V14" s="1046">
        <v>48.56</v>
      </c>
      <c r="W14" s="1046">
        <v>48.63</v>
      </c>
      <c r="X14" s="1046">
        <v>48.78</v>
      </c>
      <c r="Y14" s="1046">
        <v>45.5</v>
      </c>
      <c r="Z14" s="261"/>
      <c r="AA14" s="261"/>
      <c r="AB14" s="261"/>
      <c r="AC14" s="261"/>
      <c r="AD14" s="261"/>
      <c r="AE14" s="261"/>
      <c r="AF14" s="261"/>
      <c r="AG14" s="261"/>
      <c r="AH14" s="1038"/>
    </row>
    <row r="15" spans="1:34" s="222" customFormat="1" ht="14.25">
      <c r="A15" s="278" t="s">
        <v>517</v>
      </c>
      <c r="B15" s="307"/>
      <c r="C15" s="629"/>
      <c r="D15" s="282"/>
      <c r="E15" s="282"/>
      <c r="F15" s="282"/>
      <c r="G15" s="273"/>
      <c r="H15" s="261"/>
      <c r="I15" s="489"/>
      <c r="J15" s="855"/>
      <c r="K15" s="860"/>
      <c r="L15" s="860"/>
      <c r="M15" s="323"/>
      <c r="N15" s="323"/>
      <c r="O15" s="323"/>
      <c r="P15" s="323"/>
      <c r="Q15" s="323"/>
      <c r="R15" s="323"/>
      <c r="S15" s="323"/>
      <c r="T15" s="323"/>
      <c r="U15" s="261"/>
      <c r="V15" s="261"/>
      <c r="W15" s="261"/>
      <c r="X15" s="261"/>
      <c r="Y15" s="261"/>
      <c r="Z15" s="261"/>
      <c r="AA15" s="261"/>
      <c r="AB15" s="261"/>
      <c r="AC15" s="261"/>
      <c r="AD15" s="261"/>
      <c r="AE15" s="261"/>
      <c r="AF15" s="261"/>
      <c r="AG15" s="261"/>
      <c r="AH15" s="1038"/>
    </row>
    <row r="16" spans="1:34" s="222" customFormat="1">
      <c r="A16" s="207" t="s">
        <v>518</v>
      </c>
      <c r="B16" s="307" t="s">
        <v>511</v>
      </c>
      <c r="C16" s="281">
        <v>32.1</v>
      </c>
      <c r="D16" s="261">
        <v>37.200000000000003</v>
      </c>
      <c r="E16" s="261">
        <v>42.28</v>
      </c>
      <c r="F16" s="261">
        <v>47.782735275413174</v>
      </c>
      <c r="G16" s="261">
        <v>23.3</v>
      </c>
      <c r="H16" s="261">
        <v>21.3</v>
      </c>
      <c r="I16" s="489"/>
      <c r="J16" s="866">
        <v>38.799999999999997</v>
      </c>
      <c r="K16" s="860">
        <v>23.4</v>
      </c>
      <c r="L16" s="860">
        <v>16.7</v>
      </c>
      <c r="M16" s="323">
        <v>49.49</v>
      </c>
      <c r="N16" s="323">
        <v>41.6</v>
      </c>
      <c r="O16" s="323">
        <v>15.177929469623839</v>
      </c>
      <c r="P16" s="323">
        <v>21.2</v>
      </c>
      <c r="Q16" s="323">
        <v>45.61</v>
      </c>
      <c r="R16" s="323">
        <v>43.9</v>
      </c>
      <c r="S16" s="323">
        <v>28.57</v>
      </c>
      <c r="T16" s="323">
        <v>33.955397019968295</v>
      </c>
      <c r="U16" s="261">
        <v>50.49339593800368</v>
      </c>
      <c r="V16" s="261">
        <v>66.293724560183477</v>
      </c>
      <c r="W16" s="261">
        <v>41.06</v>
      </c>
      <c r="X16" s="261">
        <v>36.92</v>
      </c>
      <c r="Y16" s="261">
        <v>39.1</v>
      </c>
      <c r="Z16" s="261">
        <v>29.635558069872381</v>
      </c>
      <c r="AA16" s="261">
        <v>16</v>
      </c>
      <c r="AB16" s="261">
        <v>17.3</v>
      </c>
      <c r="AC16" s="261">
        <v>23.2</v>
      </c>
      <c r="AD16" s="261">
        <v>23.2</v>
      </c>
      <c r="AE16" s="261">
        <v>11.6</v>
      </c>
      <c r="AF16" s="261">
        <v>16.899999999999999</v>
      </c>
      <c r="AG16" s="261">
        <v>26.9</v>
      </c>
      <c r="AH16" s="1038"/>
    </row>
    <row r="17" spans="1:34" s="222" customFormat="1">
      <c r="A17" s="207" t="s">
        <v>519</v>
      </c>
      <c r="B17" s="307" t="s">
        <v>511</v>
      </c>
      <c r="C17" s="281">
        <v>19.600000000000001</v>
      </c>
      <c r="D17" s="261">
        <v>30.4</v>
      </c>
      <c r="E17" s="261">
        <v>40.96</v>
      </c>
      <c r="F17" s="261">
        <v>39.147285618761494</v>
      </c>
      <c r="G17" s="261">
        <v>16.5</v>
      </c>
      <c r="H17" s="261">
        <v>16.2</v>
      </c>
      <c r="I17" s="489"/>
      <c r="J17" s="866">
        <v>20.399999999999999</v>
      </c>
      <c r="K17" s="860">
        <v>16.899999999999999</v>
      </c>
      <c r="L17" s="860">
        <v>12.5</v>
      </c>
      <c r="M17" s="323">
        <v>40.729999999999997</v>
      </c>
      <c r="N17" s="323">
        <v>31.7</v>
      </c>
      <c r="O17" s="323">
        <v>14.738326324155016</v>
      </c>
      <c r="P17" s="323">
        <v>19.350000000000001</v>
      </c>
      <c r="Q17" s="323">
        <v>37.32</v>
      </c>
      <c r="R17" s="323">
        <v>39.25</v>
      </c>
      <c r="S17" s="323">
        <v>24.24</v>
      </c>
      <c r="T17" s="323">
        <v>25.780433614798476</v>
      </c>
      <c r="U17" s="261">
        <v>52.893834997917182</v>
      </c>
      <c r="V17" s="261">
        <v>54.642770695150872</v>
      </c>
      <c r="W17" s="261">
        <v>16.86</v>
      </c>
      <c r="X17" s="261">
        <v>26.69</v>
      </c>
      <c r="Y17" s="261">
        <v>36.700000000000003</v>
      </c>
      <c r="Z17" s="261">
        <v>22.91954785328323</v>
      </c>
      <c r="AA17" s="261">
        <v>9.9</v>
      </c>
      <c r="AB17" s="261">
        <v>11.4</v>
      </c>
      <c r="AC17" s="261">
        <v>16</v>
      </c>
      <c r="AD17" s="261">
        <v>11.5</v>
      </c>
      <c r="AE17" s="261">
        <v>6.4</v>
      </c>
      <c r="AF17" s="261">
        <v>7.8</v>
      </c>
      <c r="AG17" s="261">
        <v>25.9</v>
      </c>
      <c r="AH17" s="1038"/>
    </row>
    <row r="18" spans="1:34" s="222" customFormat="1" ht="14.25">
      <c r="A18" s="278" t="s">
        <v>520</v>
      </c>
      <c r="B18" s="307" t="s">
        <v>511</v>
      </c>
      <c r="C18" s="281">
        <v>19.3</v>
      </c>
      <c r="D18" s="261">
        <v>19.2</v>
      </c>
      <c r="E18" s="261">
        <v>27</v>
      </c>
      <c r="F18" s="261">
        <v>29.5625</v>
      </c>
      <c r="G18" s="261">
        <v>13.73678172417374</v>
      </c>
      <c r="H18" s="261">
        <v>9.9</v>
      </c>
      <c r="I18" s="489"/>
      <c r="J18" s="866">
        <v>21.3</v>
      </c>
      <c r="K18" s="860">
        <v>16.7</v>
      </c>
      <c r="L18" s="860">
        <v>16.8</v>
      </c>
      <c r="M18" s="323">
        <v>22.3</v>
      </c>
      <c r="N18" s="323">
        <v>21.5</v>
      </c>
      <c r="O18" s="323">
        <v>18.723333333333333</v>
      </c>
      <c r="P18" s="323">
        <v>17.100000000000001</v>
      </c>
      <c r="Q18" s="323">
        <v>19.3</v>
      </c>
      <c r="R18" s="323">
        <v>21.9</v>
      </c>
      <c r="S18" s="323">
        <v>20.5</v>
      </c>
      <c r="T18" s="323">
        <v>22.4</v>
      </c>
      <c r="U18" s="261">
        <v>25.8</v>
      </c>
      <c r="V18" s="261">
        <v>37.700000000000003</v>
      </c>
      <c r="W18" s="471">
        <v>33.15</v>
      </c>
      <c r="X18" s="261">
        <v>23.2</v>
      </c>
      <c r="Y18" s="261">
        <v>24.2</v>
      </c>
      <c r="Z18" s="261">
        <v>19.900000000000002</v>
      </c>
      <c r="AA18" s="261">
        <v>13.1</v>
      </c>
      <c r="AB18" s="261">
        <v>10.9</v>
      </c>
      <c r="AC18" s="261">
        <v>11.1</v>
      </c>
      <c r="AD18" s="261">
        <v>9.6999999999999993</v>
      </c>
      <c r="AE18" s="261">
        <v>9</v>
      </c>
      <c r="AF18" s="261">
        <v>9.1</v>
      </c>
      <c r="AG18" s="261">
        <v>11.8</v>
      </c>
      <c r="AH18" s="1038"/>
    </row>
    <row r="19" spans="1:34">
      <c r="A19" s="94" t="s">
        <v>521</v>
      </c>
      <c r="B19" s="595"/>
      <c r="C19" s="490"/>
      <c r="D19" s="490"/>
      <c r="E19" s="490"/>
      <c r="F19" s="490"/>
      <c r="G19" s="490"/>
      <c r="H19" s="490"/>
      <c r="I19" s="490"/>
      <c r="J19" s="803"/>
      <c r="M19" s="490"/>
      <c r="N19" s="490"/>
      <c r="O19" s="490"/>
      <c r="P19" s="490"/>
      <c r="Q19" s="490"/>
      <c r="R19" s="490"/>
      <c r="S19" s="490"/>
      <c r="T19" s="490"/>
      <c r="U19" s="490"/>
      <c r="V19" s="490"/>
      <c r="W19" s="490"/>
      <c r="X19" s="490"/>
      <c r="Y19" s="490"/>
      <c r="Z19" s="490"/>
      <c r="AA19" s="490"/>
      <c r="AB19" s="490"/>
      <c r="AC19" s="490"/>
      <c r="AD19" s="490"/>
      <c r="AE19" s="490"/>
      <c r="AF19" s="490"/>
      <c r="AG19" s="490"/>
    </row>
    <row r="20" spans="1:34">
      <c r="A20" s="94" t="s">
        <v>522</v>
      </c>
      <c r="B20" s="595"/>
      <c r="C20" s="490"/>
      <c r="D20" s="490"/>
      <c r="E20" s="490"/>
      <c r="F20" s="490"/>
      <c r="G20" s="490"/>
      <c r="H20" s="490"/>
      <c r="I20" s="490"/>
      <c r="J20" s="803"/>
      <c r="M20" s="490"/>
      <c r="N20" s="490"/>
      <c r="O20" s="490"/>
      <c r="P20" s="490"/>
      <c r="Q20" s="490"/>
      <c r="R20" s="490"/>
      <c r="S20" s="490"/>
      <c r="T20" s="490"/>
      <c r="U20" s="490"/>
      <c r="V20" s="490"/>
      <c r="W20" s="490"/>
      <c r="X20" s="490"/>
      <c r="Y20" s="490"/>
      <c r="Z20" s="490"/>
      <c r="AA20" s="490"/>
      <c r="AB20" s="490"/>
      <c r="AC20" s="490"/>
      <c r="AD20" s="490"/>
      <c r="AE20" s="490"/>
      <c r="AF20" s="490"/>
      <c r="AG20" s="490"/>
    </row>
    <row r="21" spans="1:34">
      <c r="A21" s="94" t="s">
        <v>523</v>
      </c>
      <c r="B21" s="595"/>
      <c r="C21" s="490"/>
      <c r="D21" s="490"/>
      <c r="E21" s="490"/>
      <c r="F21" s="490"/>
      <c r="G21" s="490"/>
      <c r="H21" s="490"/>
      <c r="I21" s="490"/>
      <c r="J21" s="803"/>
      <c r="M21" s="490"/>
      <c r="N21" s="490"/>
      <c r="O21" s="490"/>
      <c r="P21" s="490"/>
      <c r="Q21" s="490"/>
      <c r="R21" s="490"/>
      <c r="S21" s="490"/>
      <c r="T21" s="490"/>
      <c r="U21" s="490"/>
      <c r="V21" s="490"/>
      <c r="W21" s="490"/>
      <c r="X21" s="490"/>
      <c r="Y21" s="490"/>
      <c r="Z21" s="490"/>
      <c r="AA21" s="490"/>
      <c r="AB21" s="490"/>
      <c r="AC21" s="490"/>
      <c r="AD21" s="490"/>
      <c r="AE21" s="490"/>
      <c r="AF21" s="490"/>
      <c r="AG21" s="490"/>
    </row>
    <row r="22" spans="1:34">
      <c r="A22" s="122" t="s">
        <v>524</v>
      </c>
      <c r="B22" s="595"/>
      <c r="C22" s="490"/>
      <c r="D22" s="490"/>
      <c r="E22" s="490"/>
      <c r="F22" s="490"/>
      <c r="G22" s="490"/>
      <c r="H22" s="490"/>
      <c r="I22" s="490"/>
      <c r="J22" s="803"/>
      <c r="M22" s="490"/>
      <c r="N22" s="490"/>
      <c r="O22" s="490"/>
      <c r="P22" s="490"/>
      <c r="Q22" s="490"/>
      <c r="R22" s="490"/>
      <c r="S22" s="490"/>
      <c r="T22" s="490"/>
      <c r="U22" s="490"/>
      <c r="V22" s="490"/>
      <c r="W22" s="490"/>
      <c r="X22" s="490"/>
      <c r="Y22" s="490"/>
      <c r="Z22" s="490"/>
      <c r="AA22" s="490"/>
      <c r="AB22" s="490"/>
      <c r="AC22" s="490"/>
      <c r="AD22" s="490"/>
      <c r="AE22" s="490"/>
      <c r="AF22" s="490"/>
      <c r="AG22" s="490"/>
    </row>
  </sheetData>
  <mergeCells count="4">
    <mergeCell ref="AD2:AF2"/>
    <mergeCell ref="F2:H2"/>
    <mergeCell ref="X2:Z2"/>
    <mergeCell ref="AA2:AC2"/>
  </mergeCells>
  <phoneticPr fontId="66" type="noConversion"/>
  <conditionalFormatting sqref="D38:H48">
    <cfRule type="containsText" dxfId="0" priority="1" operator="containsText" text="FALSE">
      <formula>NOT(ISERROR(SEARCH("FALSE",D38)))</formula>
    </cfRule>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AF30-DC30-40C2-8A67-1016888975F0}">
  <sheetPr codeName="Sheet14"/>
  <dimension ref="A1:A10"/>
  <sheetViews>
    <sheetView showGridLines="0" zoomScaleNormal="100" workbookViewId="0"/>
  </sheetViews>
  <sheetFormatPr defaultColWidth="9.140625" defaultRowHeight="14.85" customHeight="1"/>
  <cols>
    <col min="1" max="1" width="112" style="2" customWidth="1"/>
    <col min="2" max="2" width="12.5703125" style="2" customWidth="1"/>
    <col min="3" max="16384" width="9.140625" style="2"/>
  </cols>
  <sheetData>
    <row r="1" spans="1:1" s="8" customFormat="1" ht="40.35" customHeight="1">
      <c r="A1" s="56" t="s">
        <v>10</v>
      </c>
    </row>
    <row r="2" spans="1:1" s="8" customFormat="1" ht="40.35" customHeight="1" thickBot="1">
      <c r="A2" s="311" t="s">
        <v>551</v>
      </c>
    </row>
    <row r="3" spans="1:1" ht="14.85" customHeight="1">
      <c r="A3" s="1280" t="s">
        <v>525</v>
      </c>
    </row>
    <row r="4" spans="1:1" ht="14.85" customHeight="1">
      <c r="A4" s="1281"/>
    </row>
    <row r="5" spans="1:1" ht="14.85" customHeight="1">
      <c r="A5" s="1281"/>
    </row>
    <row r="6" spans="1:1" ht="14.85" customHeight="1">
      <c r="A6" s="1281"/>
    </row>
    <row r="7" spans="1:1" ht="14.85" customHeight="1">
      <c r="A7" s="1281"/>
    </row>
    <row r="8" spans="1:1" ht="14.85" customHeight="1">
      <c r="A8" s="1281"/>
    </row>
    <row r="9" spans="1:1" ht="14.85" customHeight="1">
      <c r="A9" s="1281"/>
    </row>
    <row r="10" spans="1:1" ht="14.85" customHeight="1">
      <c r="A10" s="1281"/>
    </row>
  </sheetData>
  <mergeCells count="1">
    <mergeCell ref="A3:A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D50E-3C2D-4DFB-A472-98A3C9502094}">
  <dimension ref="A1:K164"/>
  <sheetViews>
    <sheetView showGridLines="0" zoomScaleNormal="100" workbookViewId="0"/>
  </sheetViews>
  <sheetFormatPr defaultColWidth="13.140625" defaultRowHeight="14.85" customHeight="1"/>
  <cols>
    <col min="1" max="1" width="57.42578125" style="285" customWidth="1"/>
    <col min="2" max="2" width="13.140625" style="283" customWidth="1"/>
    <col min="3" max="6" width="13.140625" style="284" customWidth="1"/>
    <col min="7" max="7" width="13.140625" style="285" customWidth="1"/>
    <col min="8" max="8" width="13.140625" style="22" customWidth="1"/>
    <col min="9" max="10" width="13.140625" style="222" customWidth="1"/>
    <col min="11" max="16384" width="13.140625" style="222"/>
  </cols>
  <sheetData>
    <row r="1" spans="1:11" ht="40.35" customHeight="1">
      <c r="A1" s="43" t="s">
        <v>10</v>
      </c>
      <c r="B1" s="486"/>
      <c r="C1" s="487"/>
      <c r="D1" s="487"/>
      <c r="E1" s="487"/>
      <c r="F1" s="638"/>
      <c r="G1" s="488"/>
      <c r="I1" s="489"/>
      <c r="J1" s="489"/>
    </row>
    <row r="2" spans="1:11" ht="40.35" customHeight="1" thickBot="1">
      <c r="A2" s="1264" t="s">
        <v>761</v>
      </c>
      <c r="B2" s="1264"/>
      <c r="C2" s="1264"/>
      <c r="D2" s="1264"/>
      <c r="E2" s="1264"/>
      <c r="F2" s="1264"/>
      <c r="G2" s="73"/>
      <c r="H2" s="73"/>
      <c r="I2" s="73"/>
      <c r="J2" s="73"/>
    </row>
    <row r="3" spans="1:11" ht="14.85" customHeight="1">
      <c r="A3" s="20"/>
      <c r="B3" s="27"/>
      <c r="C3" s="20"/>
      <c r="D3" s="20"/>
      <c r="E3" s="20"/>
      <c r="F3" s="20"/>
      <c r="G3" s="74"/>
      <c r="H3" s="13"/>
      <c r="I3" s="489"/>
      <c r="J3" s="489"/>
    </row>
    <row r="4" spans="1:11" ht="14.85" customHeight="1">
      <c r="A4" s="157" t="s">
        <v>11</v>
      </c>
      <c r="B4" s="112"/>
      <c r="C4" s="112"/>
      <c r="D4" s="112"/>
      <c r="E4" s="112"/>
      <c r="F4" s="112"/>
      <c r="G4" s="74"/>
      <c r="H4" s="13"/>
      <c r="I4" s="1077"/>
      <c r="J4" s="1077"/>
      <c r="K4" s="1077"/>
    </row>
    <row r="5" spans="1:11" ht="12.75">
      <c r="A5" s="184"/>
      <c r="B5" s="221"/>
      <c r="C5" s="185" t="s">
        <v>711</v>
      </c>
      <c r="D5" s="185" t="s">
        <v>712</v>
      </c>
      <c r="E5" s="600" t="s">
        <v>12</v>
      </c>
      <c r="F5" s="600" t="s">
        <v>13</v>
      </c>
      <c r="G5" s="185" t="s">
        <v>711</v>
      </c>
      <c r="H5" s="185" t="s">
        <v>712</v>
      </c>
      <c r="I5" s="600" t="s">
        <v>12</v>
      </c>
      <c r="J5" s="600" t="s">
        <v>13</v>
      </c>
      <c r="K5" s="1077"/>
    </row>
    <row r="6" spans="1:11" ht="14.85" customHeight="1">
      <c r="A6" s="444"/>
      <c r="B6" s="444"/>
      <c r="C6" s="1265" t="s">
        <v>14</v>
      </c>
      <c r="D6" s="1265"/>
      <c r="E6" s="1265"/>
      <c r="F6" s="1266"/>
      <c r="G6" s="1265" t="s">
        <v>15</v>
      </c>
      <c r="H6" s="1265"/>
      <c r="I6" s="1265"/>
      <c r="J6" s="1265"/>
      <c r="K6" s="1077"/>
    </row>
    <row r="7" spans="1:11" ht="14.85" customHeight="1">
      <c r="A7" s="340" t="s">
        <v>16</v>
      </c>
      <c r="B7" s="48"/>
      <c r="C7" s="1078">
        <v>2561.6999999999998</v>
      </c>
      <c r="D7" s="1079">
        <v>2302.1999999999998</v>
      </c>
      <c r="E7" s="1080">
        <v>259.5</v>
      </c>
      <c r="F7" s="1081">
        <v>0.113</v>
      </c>
      <c r="G7" s="1078">
        <v>2497.6999999999998</v>
      </c>
      <c r="H7" s="1079">
        <v>2307</v>
      </c>
      <c r="I7" s="1080">
        <v>190.7</v>
      </c>
      <c r="J7" s="1033">
        <v>8.3000000000000004E-2</v>
      </c>
      <c r="K7" s="1077"/>
    </row>
    <row r="8" spans="1:11" ht="14.85" customHeight="1">
      <c r="A8" s="341" t="s">
        <v>17</v>
      </c>
      <c r="B8" s="41"/>
      <c r="C8" s="1082">
        <v>-1625.1</v>
      </c>
      <c r="D8" s="1083">
        <v>-1444.7</v>
      </c>
      <c r="E8" s="1084">
        <v>-180.4</v>
      </c>
      <c r="F8" s="1085">
        <v>0.125</v>
      </c>
      <c r="G8" s="1082">
        <v>-1625.1</v>
      </c>
      <c r="H8" s="1083">
        <v>-1444.7</v>
      </c>
      <c r="I8" s="1084">
        <v>-180.4</v>
      </c>
      <c r="J8" s="1086">
        <v>0.125</v>
      </c>
      <c r="K8" s="1077"/>
    </row>
    <row r="9" spans="1:11" ht="14.85" customHeight="1">
      <c r="A9" s="341" t="s">
        <v>20</v>
      </c>
      <c r="B9" s="41"/>
      <c r="C9" s="1082">
        <v>-390.5</v>
      </c>
      <c r="D9" s="1083">
        <v>-329.6</v>
      </c>
      <c r="E9" s="1084">
        <v>-60.9</v>
      </c>
      <c r="F9" s="1085">
        <v>0.185</v>
      </c>
      <c r="G9" s="1082">
        <v>-390.5</v>
      </c>
      <c r="H9" s="1083">
        <v>-329.6</v>
      </c>
      <c r="I9" s="1084">
        <v>-60.9</v>
      </c>
      <c r="J9" s="1086">
        <v>0.185</v>
      </c>
      <c r="K9" s="1077"/>
    </row>
    <row r="10" spans="1:11" ht="14.85" customHeight="1">
      <c r="A10" s="341" t="s">
        <v>21</v>
      </c>
      <c r="B10" s="41"/>
      <c r="C10" s="1082">
        <v>-189.1</v>
      </c>
      <c r="D10" s="1083">
        <v>-163.1</v>
      </c>
      <c r="E10" s="1084">
        <v>-26</v>
      </c>
      <c r="F10" s="1085">
        <v>0.159</v>
      </c>
      <c r="G10" s="1082">
        <v>-189.1</v>
      </c>
      <c r="H10" s="1083">
        <v>-163.1</v>
      </c>
      <c r="I10" s="1084">
        <v>-26</v>
      </c>
      <c r="J10" s="1086">
        <v>0.159</v>
      </c>
      <c r="K10" s="1077"/>
    </row>
    <row r="11" spans="1:11" ht="14.85" customHeight="1">
      <c r="A11" s="341" t="s">
        <v>22</v>
      </c>
      <c r="B11" s="41"/>
      <c r="C11" s="1082">
        <v>-77.5</v>
      </c>
      <c r="D11" s="1083">
        <v>-66.5</v>
      </c>
      <c r="E11" s="1084">
        <v>-11</v>
      </c>
      <c r="F11" s="1085">
        <v>0.16500000000000001</v>
      </c>
      <c r="G11" s="1082">
        <v>-77.5</v>
      </c>
      <c r="H11" s="1083">
        <v>-66.5</v>
      </c>
      <c r="I11" s="1084">
        <v>-11</v>
      </c>
      <c r="J11" s="1086">
        <v>0.16500000000000001</v>
      </c>
      <c r="K11" s="1077"/>
    </row>
    <row r="12" spans="1:11" ht="14.85" customHeight="1">
      <c r="A12" s="347" t="s">
        <v>23</v>
      </c>
      <c r="B12" s="165"/>
      <c r="C12" s="1087" t="s">
        <v>716</v>
      </c>
      <c r="D12" s="1088">
        <v>-100</v>
      </c>
      <c r="E12" s="1084">
        <v>-23.9</v>
      </c>
      <c r="F12" s="1085">
        <v>0.23899999999999999</v>
      </c>
      <c r="G12" s="1087">
        <v>-123.9</v>
      </c>
      <c r="H12" s="1088">
        <v>-100</v>
      </c>
      <c r="I12" s="1084">
        <v>-23.9</v>
      </c>
      <c r="J12" s="1086">
        <v>0.23899999999999999</v>
      </c>
      <c r="K12" s="1077"/>
    </row>
    <row r="13" spans="1:11" ht="14.85" customHeight="1">
      <c r="A13" s="342" t="s">
        <v>24</v>
      </c>
      <c r="B13" s="339"/>
      <c r="C13" s="1089">
        <v>546.1</v>
      </c>
      <c r="D13" s="1090">
        <v>527.9</v>
      </c>
      <c r="E13" s="1091">
        <v>18.2</v>
      </c>
      <c r="F13" s="1092">
        <v>3.4000000000000002E-2</v>
      </c>
      <c r="G13" s="1089">
        <v>482.1</v>
      </c>
      <c r="H13" s="1090">
        <v>532.70000000000005</v>
      </c>
      <c r="I13" s="1091">
        <v>-50.6</v>
      </c>
      <c r="J13" s="1093">
        <v>-9.5000000000000001E-2</v>
      </c>
      <c r="K13" s="1077"/>
    </row>
    <row r="14" spans="1:11" ht="14.85" customHeight="1">
      <c r="A14" s="341" t="s">
        <v>25</v>
      </c>
      <c r="B14" s="44"/>
      <c r="C14" s="1082">
        <v>-219.8</v>
      </c>
      <c r="D14" s="1094">
        <v>-178.3</v>
      </c>
      <c r="E14" s="1084">
        <v>-41.5</v>
      </c>
      <c r="F14" s="1085">
        <v>0.23300000000000001</v>
      </c>
      <c r="G14" s="1082">
        <v>-219.8</v>
      </c>
      <c r="H14" s="1094">
        <v>-178.3</v>
      </c>
      <c r="I14" s="1084">
        <v>-41.5</v>
      </c>
      <c r="J14" s="1086">
        <v>0.23300000000000001</v>
      </c>
      <c r="K14" s="1077"/>
    </row>
    <row r="15" spans="1:11" ht="25.5" customHeight="1">
      <c r="A15" s="345" t="s">
        <v>26</v>
      </c>
      <c r="B15" s="165"/>
      <c r="C15" s="1082" t="s">
        <v>717</v>
      </c>
      <c r="D15" s="1094">
        <v>-4.4000000000000004</v>
      </c>
      <c r="E15" s="1084">
        <v>-6.5</v>
      </c>
      <c r="F15" s="1085">
        <v>1.4770000000000001</v>
      </c>
      <c r="G15" s="1082">
        <v>-10.9</v>
      </c>
      <c r="H15" s="1094">
        <v>-4.4000000000000004</v>
      </c>
      <c r="I15" s="1084">
        <v>-6.5</v>
      </c>
      <c r="J15" s="1086">
        <v>1.4770000000000001</v>
      </c>
      <c r="K15" s="1077"/>
    </row>
    <row r="16" spans="1:11" ht="14.85" customHeight="1">
      <c r="A16" s="343" t="s">
        <v>27</v>
      </c>
      <c r="B16" s="339"/>
      <c r="C16" s="1089">
        <v>315.39999999999998</v>
      </c>
      <c r="D16" s="1090">
        <v>345.2</v>
      </c>
      <c r="E16" s="1091">
        <v>-29.8</v>
      </c>
      <c r="F16" s="1092">
        <v>-8.5999999999999993E-2</v>
      </c>
      <c r="G16" s="1089">
        <v>251.4</v>
      </c>
      <c r="H16" s="1090">
        <v>350</v>
      </c>
      <c r="I16" s="1091">
        <v>-98.6</v>
      </c>
      <c r="J16" s="1093">
        <v>-0.28199999999999997</v>
      </c>
      <c r="K16" s="1077"/>
    </row>
    <row r="17" spans="1:11" ht="14.85" customHeight="1">
      <c r="A17" s="344" t="s">
        <v>28</v>
      </c>
      <c r="B17" s="41"/>
      <c r="C17" s="1082" t="s">
        <v>718</v>
      </c>
      <c r="D17" s="1094">
        <v>-36</v>
      </c>
      <c r="E17" s="1084">
        <v>-17</v>
      </c>
      <c r="F17" s="1085">
        <v>0.47199999999999998</v>
      </c>
      <c r="G17" s="1082">
        <v>-61.3</v>
      </c>
      <c r="H17" s="1094">
        <v>-41.7</v>
      </c>
      <c r="I17" s="1084">
        <v>-19.600000000000001</v>
      </c>
      <c r="J17" s="1086">
        <v>0.47</v>
      </c>
      <c r="K17" s="1077"/>
    </row>
    <row r="18" spans="1:11" ht="14.85" customHeight="1">
      <c r="A18" s="345" t="s">
        <v>29</v>
      </c>
      <c r="B18" s="113"/>
      <c r="C18" s="1082" t="s">
        <v>777</v>
      </c>
      <c r="D18" s="1094">
        <v>-31.7</v>
      </c>
      <c r="E18" s="1084">
        <v>-5</v>
      </c>
      <c r="F18" s="1085">
        <v>0.158</v>
      </c>
      <c r="G18" s="1082">
        <v>-26.2</v>
      </c>
      <c r="H18" s="1094">
        <v>-32.1</v>
      </c>
      <c r="I18" s="1084">
        <v>5.9</v>
      </c>
      <c r="J18" s="1086">
        <v>-0.184</v>
      </c>
      <c r="K18" s="1077"/>
    </row>
    <row r="19" spans="1:11" ht="14.85" customHeight="1">
      <c r="A19" s="343" t="s">
        <v>30</v>
      </c>
      <c r="B19" s="339"/>
      <c r="C19" s="1089">
        <v>225.7</v>
      </c>
      <c r="D19" s="1090">
        <v>277.5</v>
      </c>
      <c r="E19" s="1091">
        <v>-51.8</v>
      </c>
      <c r="F19" s="1092">
        <v>-0.187</v>
      </c>
      <c r="G19" s="1089">
        <v>163.9</v>
      </c>
      <c r="H19" s="1090">
        <v>276.2</v>
      </c>
      <c r="I19" s="1091">
        <v>-112.3</v>
      </c>
      <c r="J19" s="1093">
        <v>-0.40600000000000003</v>
      </c>
      <c r="K19" s="1077"/>
    </row>
    <row r="20" spans="1:11" ht="14.85" customHeight="1">
      <c r="A20" s="1022" t="s">
        <v>714</v>
      </c>
      <c r="B20" s="121"/>
      <c r="C20" s="1095" t="s">
        <v>31</v>
      </c>
      <c r="D20" s="1096" t="s">
        <v>31</v>
      </c>
      <c r="E20" s="1097" t="s">
        <v>31</v>
      </c>
      <c r="F20" s="1098" t="s">
        <v>31</v>
      </c>
      <c r="G20" s="1099">
        <v>2.2599999999999998</v>
      </c>
      <c r="H20" s="1100">
        <v>3.82</v>
      </c>
      <c r="I20" s="1101">
        <v>-1.56</v>
      </c>
      <c r="J20" s="1086">
        <v>-0.40799999999999997</v>
      </c>
      <c r="K20" s="1077"/>
    </row>
    <row r="21" spans="1:11" ht="14.85" customHeight="1">
      <c r="A21" s="465" t="s">
        <v>715</v>
      </c>
      <c r="B21" s="430"/>
      <c r="C21" s="1102" t="s">
        <v>31</v>
      </c>
      <c r="D21" s="1103" t="s">
        <v>31</v>
      </c>
      <c r="E21" s="1103" t="s">
        <v>31</v>
      </c>
      <c r="F21" s="1104" t="s">
        <v>31</v>
      </c>
      <c r="G21" s="1102">
        <v>1.37</v>
      </c>
      <c r="H21" s="1103">
        <v>1.33</v>
      </c>
      <c r="I21" s="1103">
        <v>0.04</v>
      </c>
      <c r="J21" s="1105">
        <v>0.03</v>
      </c>
      <c r="K21" s="1077"/>
    </row>
    <row r="22" spans="1:11" s="286" customFormat="1" ht="14.85" customHeight="1">
      <c r="A22" s="407"/>
      <c r="B22" s="408"/>
      <c r="C22" s="409"/>
      <c r="D22" s="409"/>
      <c r="E22" s="409"/>
      <c r="F22" s="409"/>
      <c r="G22" s="410"/>
      <c r="H22" s="411"/>
      <c r="I22" s="1106"/>
      <c r="J22" s="1106"/>
      <c r="K22" s="1106"/>
    </row>
    <row r="23" spans="1:11" ht="14.85" customHeight="1">
      <c r="A23" s="20"/>
      <c r="B23" s="27"/>
      <c r="C23" s="20"/>
      <c r="D23" s="20"/>
      <c r="E23" s="20"/>
      <c r="F23" s="20"/>
      <c r="G23" s="74"/>
      <c r="H23" s="13"/>
      <c r="I23" s="1077"/>
      <c r="J23" s="1077"/>
      <c r="K23" s="1077"/>
    </row>
    <row r="24" spans="1:11" ht="14.85" customHeight="1">
      <c r="A24" s="157" t="s">
        <v>32</v>
      </c>
      <c r="B24" s="112"/>
      <c r="C24" s="112"/>
      <c r="D24" s="112"/>
      <c r="E24" s="112"/>
      <c r="F24" s="112"/>
      <c r="G24" s="1107"/>
      <c r="I24" s="1077"/>
      <c r="J24" s="1077"/>
      <c r="K24" s="1077"/>
    </row>
    <row r="25" spans="1:11" ht="12.75">
      <c r="A25" s="184"/>
      <c r="B25" s="221"/>
      <c r="C25" s="185" t="s">
        <v>711</v>
      </c>
      <c r="D25" s="185" t="s">
        <v>712</v>
      </c>
      <c r="E25" s="600" t="s">
        <v>12</v>
      </c>
      <c r="F25" s="600" t="s">
        <v>13</v>
      </c>
      <c r="G25" s="1107"/>
      <c r="I25" s="1077"/>
      <c r="J25" s="1077"/>
      <c r="K25" s="1077"/>
    </row>
    <row r="26" spans="1:11" ht="14.85" customHeight="1">
      <c r="A26" s="36" t="s">
        <v>33</v>
      </c>
      <c r="B26" s="44"/>
      <c r="C26" s="38">
        <v>1213</v>
      </c>
      <c r="D26" s="39">
        <v>1227</v>
      </c>
      <c r="E26" s="45">
        <v>-14</v>
      </c>
      <c r="F26" s="46">
        <v>-1.0999999999999999E-2</v>
      </c>
      <c r="G26" s="1107"/>
      <c r="I26" s="1077"/>
      <c r="J26" s="1077"/>
      <c r="K26" s="1077"/>
    </row>
    <row r="27" spans="1:11" ht="14.85" customHeight="1">
      <c r="A27" s="40" t="s">
        <v>34</v>
      </c>
      <c r="B27" s="41"/>
      <c r="C27" s="1024">
        <v>707.4</v>
      </c>
      <c r="D27" s="39">
        <v>700.8</v>
      </c>
      <c r="E27" s="1026">
        <v>6.6</v>
      </c>
      <c r="F27" s="47">
        <v>8.9999999999999993E-3</v>
      </c>
      <c r="G27" s="1107"/>
      <c r="I27" s="1077"/>
      <c r="J27" s="1077"/>
      <c r="K27" s="1077"/>
    </row>
    <row r="28" spans="1:11" ht="14.85" customHeight="1">
      <c r="A28" s="40" t="s">
        <v>35</v>
      </c>
      <c r="B28" s="41"/>
      <c r="C28" s="1024">
        <v>528.5</v>
      </c>
      <c r="D28" s="39">
        <v>423.7</v>
      </c>
      <c r="E28" s="1026">
        <v>104.8</v>
      </c>
      <c r="F28" s="47">
        <v>0.247</v>
      </c>
      <c r="G28" s="1107"/>
      <c r="I28" s="1077"/>
      <c r="J28" s="1077"/>
      <c r="K28" s="1077"/>
    </row>
    <row r="29" spans="1:11" ht="14.85" customHeight="1">
      <c r="A29" s="40" t="s">
        <v>36</v>
      </c>
      <c r="B29" s="41"/>
      <c r="C29" s="1024">
        <v>227.4</v>
      </c>
      <c r="D29" s="39">
        <v>150.1</v>
      </c>
      <c r="E29" s="1026">
        <v>77.3</v>
      </c>
      <c r="F29" s="47">
        <v>0.51500000000000001</v>
      </c>
      <c r="G29" s="1107"/>
      <c r="I29" s="1077"/>
      <c r="J29" s="1077"/>
      <c r="K29" s="1077"/>
    </row>
    <row r="30" spans="1:11" ht="14.85" customHeight="1">
      <c r="A30" s="1108" t="s">
        <v>37</v>
      </c>
      <c r="B30" s="159"/>
      <c r="C30" s="1024">
        <v>-178.6</v>
      </c>
      <c r="D30" s="39">
        <v>-194.6</v>
      </c>
      <c r="E30" s="1026">
        <v>16</v>
      </c>
      <c r="F30" s="47">
        <v>8.2000000000000003E-2</v>
      </c>
      <c r="G30" s="1107"/>
      <c r="I30" s="1077"/>
      <c r="J30" s="1077"/>
      <c r="K30" s="1077"/>
    </row>
    <row r="31" spans="1:11" ht="14.85" customHeight="1">
      <c r="A31" s="1109" t="s">
        <v>16</v>
      </c>
      <c r="B31" s="160"/>
      <c r="C31" s="1110">
        <v>2497.6999999999998</v>
      </c>
      <c r="D31" s="1111">
        <v>2307</v>
      </c>
      <c r="E31" s="1075">
        <v>190.7</v>
      </c>
      <c r="F31" s="1076">
        <v>8.3000000000000004E-2</v>
      </c>
      <c r="G31" s="1107"/>
      <c r="I31" s="1077"/>
      <c r="J31" s="1077"/>
      <c r="K31" s="1077"/>
    </row>
    <row r="32" spans="1:11" ht="14.85" customHeight="1">
      <c r="A32" s="1107"/>
      <c r="B32" s="1112"/>
      <c r="C32" s="1113"/>
      <c r="D32" s="1113"/>
      <c r="E32" s="1113"/>
      <c r="F32" s="1113"/>
      <c r="G32" s="1107"/>
      <c r="I32" s="1077"/>
      <c r="J32" s="1077"/>
      <c r="K32" s="1077"/>
    </row>
    <row r="33" spans="1:11" ht="14.85" customHeight="1">
      <c r="A33" s="1107"/>
      <c r="B33" s="1112"/>
      <c r="C33" s="1113"/>
      <c r="D33" s="1113"/>
      <c r="E33" s="1113"/>
      <c r="F33" s="1113"/>
      <c r="G33" s="1107"/>
      <c r="I33" s="1077"/>
      <c r="J33" s="1077"/>
      <c r="K33" s="1077"/>
    </row>
    <row r="34" spans="1:11" ht="14.85" customHeight="1">
      <c r="A34" s="157" t="s">
        <v>38</v>
      </c>
      <c r="B34" s="112"/>
      <c r="C34" s="112"/>
      <c r="D34" s="112"/>
      <c r="E34" s="112"/>
      <c r="F34" s="112"/>
      <c r="G34" s="1107"/>
      <c r="I34" s="1077"/>
      <c r="J34" s="1077"/>
      <c r="K34" s="1077"/>
    </row>
    <row r="35" spans="1:11" ht="12.75">
      <c r="A35" s="184"/>
      <c r="B35" s="221"/>
      <c r="C35" s="185" t="s">
        <v>711</v>
      </c>
      <c r="D35" s="185" t="s">
        <v>712</v>
      </c>
      <c r="E35" s="600" t="s">
        <v>12</v>
      </c>
      <c r="F35" s="600" t="s">
        <v>13</v>
      </c>
      <c r="G35" s="1107"/>
      <c r="I35" s="1077"/>
      <c r="J35" s="1077"/>
      <c r="K35" s="1077"/>
    </row>
    <row r="36" spans="1:11" ht="14.85" customHeight="1">
      <c r="A36" s="36" t="s">
        <v>35</v>
      </c>
      <c r="B36" s="44"/>
      <c r="C36" s="38">
        <v>291.5</v>
      </c>
      <c r="D36" s="39">
        <v>262.39999999999998</v>
      </c>
      <c r="E36" s="45">
        <v>29.1</v>
      </c>
      <c r="F36" s="46">
        <v>0.111</v>
      </c>
      <c r="G36" s="1107"/>
      <c r="I36" s="1077"/>
      <c r="J36" s="1077"/>
      <c r="K36" s="1077"/>
    </row>
    <row r="37" spans="1:11" ht="14.85" customHeight="1">
      <c r="A37" s="36" t="s">
        <v>595</v>
      </c>
      <c r="B37" s="44"/>
      <c r="C37" s="1024">
        <v>263.39999999999998</v>
      </c>
      <c r="D37" s="39">
        <v>219.9</v>
      </c>
      <c r="E37" s="1026">
        <v>43.5</v>
      </c>
      <c r="F37" s="47">
        <v>0.19800000000000001</v>
      </c>
      <c r="G37" s="1107"/>
      <c r="I37" s="1077"/>
      <c r="J37" s="1077"/>
      <c r="K37" s="1077"/>
    </row>
    <row r="38" spans="1:11" ht="14.85" customHeight="1">
      <c r="A38" s="40" t="s">
        <v>36</v>
      </c>
      <c r="B38" s="41"/>
      <c r="C38" s="1024">
        <v>37.700000000000003</v>
      </c>
      <c r="D38" s="39">
        <v>42</v>
      </c>
      <c r="E38" s="1026">
        <v>-4.3</v>
      </c>
      <c r="F38" s="47">
        <v>-0.10199999999999999</v>
      </c>
      <c r="G38" s="1107"/>
      <c r="I38" s="1077"/>
      <c r="J38" s="1077"/>
      <c r="K38" s="1077"/>
    </row>
    <row r="39" spans="1:11" ht="14.85" customHeight="1">
      <c r="A39" s="40" t="s">
        <v>596</v>
      </c>
      <c r="B39" s="41"/>
      <c r="C39" s="1024">
        <v>-48.5</v>
      </c>
      <c r="D39" s="39">
        <v>7.1</v>
      </c>
      <c r="E39" s="1026">
        <v>-55.6</v>
      </c>
      <c r="F39" s="47" t="s">
        <v>31</v>
      </c>
      <c r="G39" s="1107"/>
      <c r="I39" s="1077"/>
      <c r="J39" s="1077"/>
      <c r="K39" s="1077"/>
    </row>
    <row r="40" spans="1:11" ht="14.85" customHeight="1">
      <c r="A40" s="1114" t="s">
        <v>37</v>
      </c>
      <c r="B40" s="113"/>
      <c r="C40" s="1024">
        <v>2</v>
      </c>
      <c r="D40" s="39">
        <v>-3.5</v>
      </c>
      <c r="E40" s="1026">
        <v>5.5</v>
      </c>
      <c r="F40" s="47" t="s">
        <v>31</v>
      </c>
      <c r="G40" s="1107"/>
      <c r="I40" s="1077"/>
      <c r="J40" s="1077"/>
      <c r="K40" s="1077"/>
    </row>
    <row r="41" spans="1:11" ht="14.85" customHeight="1">
      <c r="A41" s="161" t="s">
        <v>597</v>
      </c>
      <c r="B41" s="160"/>
      <c r="C41" s="1110">
        <v>546.1</v>
      </c>
      <c r="D41" s="1111">
        <v>527.9</v>
      </c>
      <c r="E41" s="1075">
        <v>18.2</v>
      </c>
      <c r="F41" s="1076">
        <v>3.4000000000000002E-2</v>
      </c>
      <c r="G41" s="1107"/>
      <c r="I41" s="1077"/>
      <c r="J41" s="1077"/>
      <c r="K41" s="1077"/>
    </row>
    <row r="42" spans="1:11" ht="14.85" customHeight="1">
      <c r="A42" s="24"/>
      <c r="B42" s="1112"/>
      <c r="C42" s="1113"/>
      <c r="D42" s="1113"/>
      <c r="E42" s="1113"/>
      <c r="F42" s="1113"/>
      <c r="G42" s="1107"/>
      <c r="I42" s="1077"/>
      <c r="J42" s="1077"/>
      <c r="K42" s="1077"/>
    </row>
    <row r="43" spans="1:11" ht="14.85" customHeight="1">
      <c r="A43" s="1107"/>
      <c r="B43" s="1112"/>
      <c r="C43" s="1113"/>
      <c r="D43" s="1113"/>
      <c r="E43" s="112"/>
      <c r="F43" s="1113"/>
      <c r="G43" s="1107"/>
      <c r="I43" s="1077"/>
      <c r="J43" s="1077"/>
      <c r="K43" s="1077"/>
    </row>
    <row r="44" spans="1:11" ht="14.85" customHeight="1">
      <c r="A44" s="157" t="s">
        <v>39</v>
      </c>
      <c r="B44" s="112"/>
      <c r="C44" s="112"/>
      <c r="D44" s="112"/>
      <c r="E44" s="1113"/>
      <c r="F44" s="112"/>
      <c r="G44" s="1107"/>
      <c r="I44" s="1077"/>
      <c r="J44" s="1077"/>
      <c r="K44" s="1077"/>
    </row>
    <row r="45" spans="1:11" ht="12.75">
      <c r="A45" s="184"/>
      <c r="B45" s="221"/>
      <c r="C45" s="185" t="s">
        <v>711</v>
      </c>
      <c r="D45" s="185" t="s">
        <v>712</v>
      </c>
      <c r="E45" s="600" t="s">
        <v>12</v>
      </c>
      <c r="F45" s="600" t="s">
        <v>13</v>
      </c>
      <c r="G45" s="1107"/>
      <c r="I45" s="1077"/>
      <c r="J45" s="1077"/>
      <c r="K45" s="1077"/>
    </row>
    <row r="46" spans="1:11" ht="14.85" customHeight="1">
      <c r="A46" s="53" t="s">
        <v>35</v>
      </c>
      <c r="B46" s="44"/>
      <c r="C46" s="38">
        <v>222.1</v>
      </c>
      <c r="D46" s="39">
        <v>217.7</v>
      </c>
      <c r="E46" s="45">
        <v>4.4000000000000004</v>
      </c>
      <c r="F46" s="46">
        <v>0.02</v>
      </c>
      <c r="G46" s="1107"/>
      <c r="I46" s="1077"/>
      <c r="J46" s="1077"/>
      <c r="K46" s="1077"/>
    </row>
    <row r="47" spans="1:11" ht="14.85" customHeight="1">
      <c r="A47" s="36" t="s">
        <v>34</v>
      </c>
      <c r="B47" s="44"/>
      <c r="C47" s="1024">
        <v>129.9</v>
      </c>
      <c r="D47" s="39">
        <v>105.1</v>
      </c>
      <c r="E47" s="1026">
        <v>24.8</v>
      </c>
      <c r="F47" s="47">
        <v>0.23599999999999999</v>
      </c>
      <c r="G47" s="1107"/>
      <c r="I47" s="1077"/>
      <c r="J47" s="1077"/>
      <c r="K47" s="1077"/>
    </row>
    <row r="48" spans="1:11" ht="14.85" customHeight="1">
      <c r="A48" s="40" t="s">
        <v>36</v>
      </c>
      <c r="B48" s="41"/>
      <c r="C48" s="1024">
        <v>26.4</v>
      </c>
      <c r="D48" s="39">
        <v>31.1</v>
      </c>
      <c r="E48" s="1026">
        <v>-4.7</v>
      </c>
      <c r="F48" s="47">
        <v>-0.151</v>
      </c>
      <c r="G48" s="1107"/>
      <c r="I48" s="1077"/>
      <c r="J48" s="1077"/>
      <c r="K48" s="1077"/>
    </row>
    <row r="49" spans="1:11" ht="14.85" customHeight="1">
      <c r="A49" s="40" t="s">
        <v>33</v>
      </c>
      <c r="B49" s="41"/>
      <c r="C49" s="1024">
        <v>-54.7</v>
      </c>
      <c r="D49" s="39">
        <v>4.0999999999999996</v>
      </c>
      <c r="E49" s="1026">
        <v>-58.8</v>
      </c>
      <c r="F49" s="47" t="s">
        <v>31</v>
      </c>
      <c r="G49" s="1107"/>
      <c r="I49" s="1077"/>
      <c r="J49" s="1077"/>
      <c r="K49" s="1077"/>
    </row>
    <row r="50" spans="1:11" ht="14.85" customHeight="1">
      <c r="A50" s="54" t="s">
        <v>37</v>
      </c>
      <c r="B50" s="113"/>
      <c r="C50" s="1024">
        <v>-8.3000000000000007</v>
      </c>
      <c r="D50" s="39">
        <v>-12.8</v>
      </c>
      <c r="E50" s="1026">
        <v>4.5</v>
      </c>
      <c r="F50" s="47">
        <v>0.35199999999999998</v>
      </c>
      <c r="G50" s="1107"/>
      <c r="I50" s="1077"/>
      <c r="J50" s="1077"/>
      <c r="K50" s="1077"/>
    </row>
    <row r="51" spans="1:11" ht="14.85" customHeight="1">
      <c r="A51" s="161" t="s">
        <v>40</v>
      </c>
      <c r="B51" s="160"/>
      <c r="C51" s="1110">
        <v>315.39999999999998</v>
      </c>
      <c r="D51" s="1111">
        <v>345.2</v>
      </c>
      <c r="E51" s="1075">
        <v>-29.8</v>
      </c>
      <c r="F51" s="1076">
        <v>-8.5999999999999993E-2</v>
      </c>
      <c r="G51" s="1107"/>
      <c r="I51" s="1077"/>
      <c r="J51" s="1077"/>
      <c r="K51" s="1077"/>
    </row>
    <row r="52" spans="1:11" ht="14.85" customHeight="1">
      <c r="A52" s="24"/>
      <c r="B52" s="1112"/>
      <c r="C52" s="1113"/>
      <c r="D52" s="1113"/>
      <c r="E52" s="1113"/>
      <c r="F52" s="1113"/>
      <c r="G52" s="1107"/>
      <c r="I52" s="1077"/>
      <c r="J52" s="1077"/>
      <c r="K52" s="1077"/>
    </row>
    <row r="53" spans="1:11" ht="14.85" customHeight="1">
      <c r="A53" s="24"/>
      <c r="B53" s="1112"/>
      <c r="C53" s="1113"/>
      <c r="D53" s="1113"/>
      <c r="E53" s="1113"/>
      <c r="F53" s="1113"/>
      <c r="G53" s="1107"/>
      <c r="I53" s="1077"/>
      <c r="J53" s="1077"/>
      <c r="K53" s="1077"/>
    </row>
    <row r="54" spans="1:11" ht="14.85" customHeight="1">
      <c r="A54" s="157" t="s">
        <v>41</v>
      </c>
      <c r="B54" s="112"/>
      <c r="C54" s="112"/>
      <c r="D54" s="112"/>
      <c r="E54" s="112"/>
      <c r="F54" s="112"/>
      <c r="G54" s="1107"/>
      <c r="I54" s="1077"/>
      <c r="J54" s="1077"/>
      <c r="K54" s="1077"/>
    </row>
    <row r="55" spans="1:11" ht="12.75">
      <c r="A55" s="184"/>
      <c r="B55" s="221"/>
      <c r="C55" s="185" t="s">
        <v>711</v>
      </c>
      <c r="D55" s="185" t="s">
        <v>712</v>
      </c>
      <c r="E55" s="600" t="s">
        <v>12</v>
      </c>
      <c r="F55" s="600" t="s">
        <v>13</v>
      </c>
      <c r="G55" s="1107"/>
      <c r="I55" s="1077"/>
      <c r="J55" s="1077"/>
      <c r="K55" s="1077"/>
    </row>
    <row r="56" spans="1:11" ht="14.85" customHeight="1">
      <c r="A56" s="53" t="s">
        <v>42</v>
      </c>
      <c r="B56" s="44"/>
      <c r="C56" s="38">
        <v>285.89999999999998</v>
      </c>
      <c r="D56" s="39">
        <v>434.5</v>
      </c>
      <c r="E56" s="45">
        <v>-148.6</v>
      </c>
      <c r="F56" s="46">
        <v>-0.34200000000000003</v>
      </c>
      <c r="G56" s="1107"/>
      <c r="I56" s="1077"/>
      <c r="J56" s="1077"/>
      <c r="K56" s="1077"/>
    </row>
    <row r="57" spans="1:11" ht="14.85" customHeight="1">
      <c r="A57" s="1023" t="s">
        <v>43</v>
      </c>
      <c r="B57" s="41"/>
      <c r="C57" s="1024">
        <v>122.7</v>
      </c>
      <c r="D57" s="1025">
        <v>112.4</v>
      </c>
      <c r="E57" s="45">
        <v>10.3</v>
      </c>
      <c r="F57" s="47">
        <v>9.1999999999999998E-2</v>
      </c>
      <c r="G57" s="1107"/>
      <c r="I57" s="1077"/>
      <c r="J57" s="1077"/>
      <c r="K57" s="1077"/>
    </row>
    <row r="58" spans="1:11" ht="14.85" customHeight="1">
      <c r="A58" s="1115" t="s">
        <v>598</v>
      </c>
      <c r="B58" s="41"/>
      <c r="C58" s="1024">
        <v>57.7</v>
      </c>
      <c r="D58" s="1025">
        <v>263.8</v>
      </c>
      <c r="E58" s="45">
        <v>-206.1</v>
      </c>
      <c r="F58" s="47">
        <v>-0.78100000000000003</v>
      </c>
      <c r="G58" s="1107"/>
      <c r="I58" s="1077"/>
      <c r="J58" s="1077"/>
      <c r="K58" s="1077"/>
    </row>
    <row r="59" spans="1:11" ht="14.85" customHeight="1">
      <c r="A59" s="1115" t="s">
        <v>565</v>
      </c>
      <c r="B59" s="41"/>
      <c r="C59" s="1024">
        <v>51.2</v>
      </c>
      <c r="D59" s="1025">
        <v>25.4</v>
      </c>
      <c r="E59" s="45">
        <v>25.8</v>
      </c>
      <c r="F59" s="47">
        <v>1.016</v>
      </c>
      <c r="G59" s="1107"/>
      <c r="I59" s="1077"/>
      <c r="J59" s="1077"/>
      <c r="K59" s="1077"/>
    </row>
    <row r="60" spans="1:11" ht="14.85" customHeight="1">
      <c r="A60" s="1023" t="s">
        <v>44</v>
      </c>
      <c r="B60" s="41"/>
      <c r="C60" s="1024">
        <v>31.7</v>
      </c>
      <c r="D60" s="1025">
        <v>20.9</v>
      </c>
      <c r="E60" s="45">
        <v>10.8</v>
      </c>
      <c r="F60" s="47">
        <v>0.51700000000000002</v>
      </c>
      <c r="G60" s="1107"/>
      <c r="I60" s="1077"/>
      <c r="J60" s="1077"/>
      <c r="K60" s="1077"/>
    </row>
    <row r="61" spans="1:11" ht="14.85" customHeight="1">
      <c r="A61" s="1023" t="s">
        <v>719</v>
      </c>
      <c r="B61" s="41"/>
      <c r="C61" s="1024">
        <v>19</v>
      </c>
      <c r="D61" s="1025">
        <v>0.3</v>
      </c>
      <c r="E61" s="45">
        <v>18.7</v>
      </c>
      <c r="F61" s="47" t="s">
        <v>31</v>
      </c>
      <c r="G61" s="1107"/>
      <c r="I61" s="1077"/>
      <c r="J61" s="1077"/>
      <c r="K61" s="1077"/>
    </row>
    <row r="62" spans="1:11" ht="14.85" customHeight="1">
      <c r="A62" s="1023" t="s">
        <v>45</v>
      </c>
      <c r="B62" s="41"/>
      <c r="C62" s="1024">
        <v>3.4</v>
      </c>
      <c r="D62" s="1025">
        <v>10.7</v>
      </c>
      <c r="E62" s="45">
        <v>-7.3</v>
      </c>
      <c r="F62" s="47">
        <v>-0.68200000000000005</v>
      </c>
      <c r="G62" s="1107"/>
      <c r="I62" s="1077"/>
      <c r="J62" s="1077"/>
      <c r="K62" s="1077"/>
    </row>
    <row r="63" spans="1:11" ht="14.85" customHeight="1">
      <c r="A63" s="1023" t="s">
        <v>46</v>
      </c>
      <c r="B63" s="41"/>
      <c r="C63" s="1024">
        <v>0.2</v>
      </c>
      <c r="D63" s="1025">
        <v>1.3</v>
      </c>
      <c r="E63" s="45">
        <v>-1.1000000000000001</v>
      </c>
      <c r="F63" s="47">
        <v>-0.84599999999999997</v>
      </c>
      <c r="G63" s="1107"/>
      <c r="I63" s="1077"/>
      <c r="J63" s="1077"/>
      <c r="K63" s="1077"/>
    </row>
    <row r="64" spans="1:11" ht="14.85" customHeight="1">
      <c r="A64" s="53" t="s">
        <v>34</v>
      </c>
      <c r="B64" s="44"/>
      <c r="C64" s="1024">
        <v>382.5</v>
      </c>
      <c r="D64" s="1025">
        <v>337</v>
      </c>
      <c r="E64" s="45">
        <v>45.5</v>
      </c>
      <c r="F64" s="47">
        <v>0.13500000000000001</v>
      </c>
      <c r="G64" s="1107"/>
      <c r="I64" s="1077"/>
      <c r="J64" s="1077"/>
      <c r="K64" s="1077"/>
    </row>
    <row r="65" spans="1:11" ht="14.85" customHeight="1">
      <c r="A65" s="1023" t="s">
        <v>47</v>
      </c>
      <c r="B65" s="44"/>
      <c r="C65" s="1024">
        <v>336.3</v>
      </c>
      <c r="D65" s="1025">
        <v>310.2</v>
      </c>
      <c r="E65" s="45">
        <v>26.1</v>
      </c>
      <c r="F65" s="47">
        <v>8.4000000000000005E-2</v>
      </c>
      <c r="G65" s="1107"/>
      <c r="I65" s="1077"/>
      <c r="J65" s="1077"/>
      <c r="K65" s="1077"/>
    </row>
    <row r="66" spans="1:11" ht="15" customHeight="1">
      <c r="A66" s="1116" t="s">
        <v>48</v>
      </c>
      <c r="B66" s="44"/>
      <c r="C66" s="1024">
        <v>238.2</v>
      </c>
      <c r="D66" s="1025">
        <v>195.6</v>
      </c>
      <c r="E66" s="45">
        <v>42.6</v>
      </c>
      <c r="F66" s="47">
        <v>0.218</v>
      </c>
      <c r="G66" s="1107"/>
      <c r="I66" s="1077"/>
      <c r="J66" s="1077"/>
      <c r="K66" s="1077"/>
    </row>
    <row r="67" spans="1:11" ht="15.6" customHeight="1">
      <c r="A67" s="1117" t="s">
        <v>50</v>
      </c>
      <c r="B67" s="44"/>
      <c r="C67" s="1024">
        <v>75.400000000000006</v>
      </c>
      <c r="D67" s="1025">
        <v>89.6</v>
      </c>
      <c r="E67" s="45">
        <v>-14.2</v>
      </c>
      <c r="F67" s="47">
        <v>-0.158</v>
      </c>
      <c r="G67" s="1107"/>
      <c r="I67" s="1077"/>
      <c r="J67" s="1077"/>
      <c r="K67" s="1077"/>
    </row>
    <row r="68" spans="1:11" ht="14.85" customHeight="1">
      <c r="A68" s="1117" t="s">
        <v>49</v>
      </c>
      <c r="B68" s="41"/>
      <c r="C68" s="1024">
        <v>22.7</v>
      </c>
      <c r="D68" s="1025">
        <v>25</v>
      </c>
      <c r="E68" s="45">
        <v>-2.2999999999999998</v>
      </c>
      <c r="F68" s="47">
        <v>-9.1999999999999998E-2</v>
      </c>
      <c r="G68" s="1107"/>
      <c r="I68" s="1077"/>
      <c r="J68" s="1077"/>
      <c r="K68" s="1077"/>
    </row>
    <row r="69" spans="1:11" ht="14.85" customHeight="1">
      <c r="A69" s="1023" t="s">
        <v>51</v>
      </c>
      <c r="B69" s="41"/>
      <c r="C69" s="1024">
        <v>13</v>
      </c>
      <c r="D69" s="1025">
        <v>13.6</v>
      </c>
      <c r="E69" s="45">
        <v>-0.6</v>
      </c>
      <c r="F69" s="47">
        <v>-4.3999999999999997E-2</v>
      </c>
      <c r="G69" s="1107"/>
      <c r="I69" s="1077"/>
      <c r="J69" s="1077"/>
      <c r="K69" s="1077"/>
    </row>
    <row r="70" spans="1:11" ht="14.85" customHeight="1">
      <c r="A70" s="1117" t="s">
        <v>53</v>
      </c>
      <c r="B70" s="41"/>
      <c r="C70" s="1024">
        <v>7.4</v>
      </c>
      <c r="D70" s="1025">
        <v>7.3</v>
      </c>
      <c r="E70" s="45">
        <v>0.1</v>
      </c>
      <c r="F70" s="47">
        <v>1.4E-2</v>
      </c>
      <c r="G70" s="1107"/>
      <c r="I70" s="1077"/>
      <c r="J70" s="1077"/>
      <c r="K70" s="1077"/>
    </row>
    <row r="71" spans="1:11" ht="14.85" customHeight="1">
      <c r="A71" s="1117" t="s">
        <v>52</v>
      </c>
      <c r="B71" s="41"/>
      <c r="C71" s="1024">
        <v>5.6</v>
      </c>
      <c r="D71" s="1025">
        <v>6.3</v>
      </c>
      <c r="E71" s="45">
        <v>-0.7</v>
      </c>
      <c r="F71" s="47">
        <v>-0.111</v>
      </c>
      <c r="G71" s="1107"/>
      <c r="I71" s="1077"/>
      <c r="J71" s="1077"/>
      <c r="K71" s="1077"/>
    </row>
    <row r="72" spans="1:11" ht="14.25" customHeight="1">
      <c r="A72" s="1023" t="s">
        <v>54</v>
      </c>
      <c r="B72" s="41"/>
      <c r="C72" s="1024">
        <v>33.200000000000003</v>
      </c>
      <c r="D72" s="1025">
        <v>13.2</v>
      </c>
      <c r="E72" s="45">
        <v>20</v>
      </c>
      <c r="F72" s="47">
        <v>1.5149999999999999</v>
      </c>
      <c r="G72" s="1107"/>
      <c r="I72" s="1077"/>
      <c r="J72" s="1077"/>
      <c r="K72" s="1077"/>
    </row>
    <row r="73" spans="1:11" ht="14.85" customHeight="1">
      <c r="A73" s="53" t="s">
        <v>33</v>
      </c>
      <c r="B73" s="44"/>
      <c r="C73" s="1024">
        <v>29.4</v>
      </c>
      <c r="D73" s="1025">
        <v>25.2</v>
      </c>
      <c r="E73" s="45">
        <v>4.2</v>
      </c>
      <c r="F73" s="47">
        <v>0.16700000000000001</v>
      </c>
      <c r="G73" s="1107"/>
      <c r="I73" s="1077"/>
      <c r="J73" s="1077"/>
      <c r="K73" s="1077"/>
    </row>
    <row r="74" spans="1:11" ht="14.85" customHeight="1">
      <c r="A74" s="1118" t="s">
        <v>55</v>
      </c>
      <c r="B74" s="44"/>
      <c r="C74" s="1024">
        <v>21.5</v>
      </c>
      <c r="D74" s="1025">
        <v>21.2</v>
      </c>
      <c r="E74" s="45">
        <v>0.3</v>
      </c>
      <c r="F74" s="47">
        <v>1.4E-2</v>
      </c>
      <c r="G74" s="1107"/>
      <c r="I74" s="1077"/>
      <c r="J74" s="1077"/>
      <c r="K74" s="1077"/>
    </row>
    <row r="75" spans="1:11" ht="14.85" customHeight="1">
      <c r="A75" s="1118" t="s">
        <v>56</v>
      </c>
      <c r="B75" s="44"/>
      <c r="C75" s="1024">
        <v>7.9</v>
      </c>
      <c r="D75" s="1025">
        <v>4</v>
      </c>
      <c r="E75" s="45">
        <v>3.9</v>
      </c>
      <c r="F75" s="47">
        <v>0.97499999999999998</v>
      </c>
      <c r="G75" s="1107"/>
      <c r="I75" s="1077"/>
      <c r="J75" s="1077"/>
      <c r="K75" s="1077"/>
    </row>
    <row r="76" spans="1:11" ht="14.85" customHeight="1">
      <c r="A76" s="53" t="s">
        <v>36</v>
      </c>
      <c r="B76" s="44"/>
      <c r="C76" s="1024">
        <v>10.7</v>
      </c>
      <c r="D76" s="1025">
        <v>2.6</v>
      </c>
      <c r="E76" s="45">
        <v>8.1</v>
      </c>
      <c r="F76" s="47">
        <v>3.1150000000000002</v>
      </c>
      <c r="G76" s="1107"/>
      <c r="I76" s="1077"/>
      <c r="J76" s="1077"/>
      <c r="K76" s="1077"/>
    </row>
    <row r="77" spans="1:11" ht="14.85" customHeight="1">
      <c r="A77" s="164" t="s">
        <v>37</v>
      </c>
      <c r="B77" s="165"/>
      <c r="C77" s="1024">
        <v>11.8</v>
      </c>
      <c r="D77" s="1025">
        <v>12.7</v>
      </c>
      <c r="E77" s="45">
        <v>-0.9</v>
      </c>
      <c r="F77" s="47">
        <v>-7.0999999999999994E-2</v>
      </c>
      <c r="G77" s="1107"/>
      <c r="I77" s="1077"/>
      <c r="J77" s="1077"/>
      <c r="K77" s="1077"/>
    </row>
    <row r="78" spans="1:11" ht="14.85" customHeight="1">
      <c r="A78" s="161" t="s">
        <v>599</v>
      </c>
      <c r="B78" s="160"/>
      <c r="C78" s="1028">
        <v>720.3</v>
      </c>
      <c r="D78" s="1029">
        <v>812</v>
      </c>
      <c r="E78" s="1075">
        <v>-91.7</v>
      </c>
      <c r="F78" s="1076">
        <v>-0.113</v>
      </c>
      <c r="G78" s="1107"/>
      <c r="I78" s="1077"/>
      <c r="J78" s="1077"/>
      <c r="K78" s="1077"/>
    </row>
    <row r="79" spans="1:11" ht="25.5" customHeight="1">
      <c r="A79" s="53" t="s">
        <v>57</v>
      </c>
      <c r="B79" s="163"/>
      <c r="C79" s="1024">
        <v>-79.7</v>
      </c>
      <c r="D79" s="1025">
        <v>-76.5</v>
      </c>
      <c r="E79" s="45">
        <v>-3.2</v>
      </c>
      <c r="F79" s="47">
        <v>4.2000000000000003E-2</v>
      </c>
      <c r="G79" s="1107"/>
      <c r="I79" s="1077"/>
      <c r="J79" s="1077"/>
      <c r="K79" s="1077"/>
    </row>
    <row r="80" spans="1:11" ht="14.85" customHeight="1">
      <c r="A80" s="123" t="s">
        <v>58</v>
      </c>
      <c r="B80" s="44"/>
      <c r="C80" s="1024">
        <v>-2.6</v>
      </c>
      <c r="D80" s="1025">
        <v>-4.3</v>
      </c>
      <c r="E80" s="45">
        <v>1.7</v>
      </c>
      <c r="F80" s="47">
        <v>-0.39500000000000002</v>
      </c>
      <c r="G80" s="1107"/>
      <c r="I80" s="1077"/>
      <c r="J80" s="1077"/>
      <c r="K80" s="1077"/>
    </row>
    <row r="81" spans="1:11" ht="14.85" customHeight="1">
      <c r="A81" s="767" t="s">
        <v>627</v>
      </c>
      <c r="B81" s="165"/>
      <c r="C81" s="1082">
        <v>-77.099999999999994</v>
      </c>
      <c r="D81" s="1083">
        <v>-72.2</v>
      </c>
      <c r="E81" s="1119">
        <v>-4.9000000000000004</v>
      </c>
      <c r="F81" s="1086">
        <v>6.8000000000000005E-2</v>
      </c>
      <c r="G81" s="1107"/>
      <c r="I81" s="1077"/>
      <c r="J81" s="1077"/>
      <c r="K81" s="1077"/>
    </row>
    <row r="82" spans="1:11" ht="25.5">
      <c r="A82" s="161" t="s">
        <v>59</v>
      </c>
      <c r="B82" s="160"/>
      <c r="C82" s="1028">
        <v>640.6</v>
      </c>
      <c r="D82" s="1029">
        <v>735.5</v>
      </c>
      <c r="E82" s="1075">
        <v>-94.9</v>
      </c>
      <c r="F82" s="1076">
        <v>-0.129</v>
      </c>
      <c r="G82" s="1107"/>
      <c r="I82" s="1077"/>
      <c r="J82" s="1077"/>
      <c r="K82" s="1077"/>
    </row>
    <row r="83" spans="1:11" s="8" customFormat="1" ht="14.85" customHeight="1">
      <c r="A83" s="24" t="s">
        <v>60</v>
      </c>
      <c r="B83" s="17"/>
      <c r="C83" s="21"/>
      <c r="D83" s="21"/>
      <c r="E83" s="21"/>
      <c r="F83" s="21"/>
    </row>
    <row r="84" spans="1:11" s="8" customFormat="1" ht="14.85" customHeight="1">
      <c r="A84" s="24"/>
      <c r="B84" s="17"/>
      <c r="C84" s="21"/>
      <c r="D84" s="21"/>
      <c r="E84" s="21"/>
      <c r="F84" s="21"/>
    </row>
    <row r="85" spans="1:11" s="8" customFormat="1" ht="14.85" customHeight="1">
      <c r="A85" s="157" t="s">
        <v>61</v>
      </c>
      <c r="B85" s="1120"/>
      <c r="C85" s="1120"/>
      <c r="D85" s="1120"/>
      <c r="E85" s="1120"/>
      <c r="F85" s="1120"/>
    </row>
    <row r="86" spans="1:11" s="8" customFormat="1" ht="12.75">
      <c r="A86" s="456"/>
      <c r="B86" s="472"/>
      <c r="C86" s="185" t="s">
        <v>711</v>
      </c>
      <c r="D86" s="185" t="s">
        <v>712</v>
      </c>
      <c r="E86" s="878" t="s">
        <v>62</v>
      </c>
      <c r="F86" s="878" t="s">
        <v>63</v>
      </c>
    </row>
    <row r="87" spans="1:11" s="8" customFormat="1" ht="14.85" customHeight="1">
      <c r="A87" s="36" t="s">
        <v>64</v>
      </c>
      <c r="B87" s="44"/>
      <c r="C87" s="38">
        <v>555.5</v>
      </c>
      <c r="D87" s="39">
        <v>656.5</v>
      </c>
      <c r="E87" s="1121">
        <v>0.77100000000000002</v>
      </c>
      <c r="F87" s="1122">
        <v>0.80800000000000005</v>
      </c>
    </row>
    <row r="88" spans="1:11" s="8" customFormat="1" ht="14.85" customHeight="1">
      <c r="A88" s="54" t="s">
        <v>552</v>
      </c>
      <c r="B88" s="113"/>
      <c r="C88" s="1024">
        <v>164.8</v>
      </c>
      <c r="D88" s="1025">
        <v>155.5</v>
      </c>
      <c r="E88" s="1123">
        <v>0.22900000000000001</v>
      </c>
      <c r="F88" s="1086">
        <v>0.192</v>
      </c>
    </row>
    <row r="89" spans="1:11" s="8" customFormat="1" ht="14.85" customHeight="1">
      <c r="A89" s="161" t="s">
        <v>65</v>
      </c>
      <c r="B89" s="160"/>
      <c r="C89" s="1028">
        <v>720.3</v>
      </c>
      <c r="D89" s="1029">
        <v>812</v>
      </c>
      <c r="E89" s="1124">
        <v>1</v>
      </c>
      <c r="F89" s="1076">
        <v>1</v>
      </c>
    </row>
    <row r="90" spans="1:11" s="8" customFormat="1" ht="14.85" customHeight="1">
      <c r="A90" s="24" t="s">
        <v>553</v>
      </c>
      <c r="B90" s="468"/>
      <c r="C90" s="468"/>
      <c r="D90" s="468"/>
      <c r="E90" s="468"/>
      <c r="F90" s="468"/>
    </row>
    <row r="91" spans="1:11" s="8" customFormat="1" ht="14.85" customHeight="1">
      <c r="A91" s="467"/>
      <c r="B91" s="468"/>
      <c r="C91" s="468"/>
      <c r="D91" s="468"/>
      <c r="E91" s="468"/>
      <c r="F91" s="468"/>
    </row>
    <row r="92" spans="1:11" s="8" customFormat="1" ht="14.85" customHeight="1">
      <c r="A92" s="24"/>
      <c r="B92" s="17"/>
      <c r="C92" s="21"/>
      <c r="D92" s="21"/>
      <c r="E92" s="21"/>
      <c r="F92" s="21"/>
    </row>
    <row r="93" spans="1:11" ht="14.85" customHeight="1">
      <c r="A93" s="1107"/>
      <c r="B93" s="1112"/>
      <c r="C93" s="1113"/>
      <c r="D93" s="1113"/>
      <c r="E93" s="1113"/>
      <c r="F93" s="1113"/>
      <c r="G93" s="1107"/>
      <c r="I93" s="1077"/>
      <c r="J93" s="1077"/>
      <c r="K93" s="1077"/>
    </row>
    <row r="94" spans="1:11" ht="14.85" customHeight="1">
      <c r="A94" s="157" t="s">
        <v>66</v>
      </c>
      <c r="B94" s="112"/>
      <c r="C94" s="112"/>
      <c r="D94" s="112"/>
      <c r="E94" s="112"/>
      <c r="F94" s="112"/>
      <c r="G94" s="1107"/>
      <c r="I94" s="1077"/>
      <c r="J94" s="1077"/>
      <c r="K94" s="1077"/>
    </row>
    <row r="95" spans="1:11" ht="40.5" customHeight="1">
      <c r="A95" s="456"/>
      <c r="B95" s="472"/>
      <c r="C95" s="456" t="s">
        <v>655</v>
      </c>
      <c r="D95" s="456" t="s">
        <v>68</v>
      </c>
      <c r="E95" s="878" t="s">
        <v>69</v>
      </c>
      <c r="F95" s="878" t="s">
        <v>13</v>
      </c>
      <c r="G95" s="1107"/>
      <c r="I95" s="1077"/>
      <c r="J95" s="1077"/>
      <c r="K95" s="1077"/>
    </row>
    <row r="96" spans="1:11" ht="14.85" customHeight="1">
      <c r="A96" s="53" t="s">
        <v>70</v>
      </c>
      <c r="B96" s="44"/>
      <c r="C96" s="38">
        <v>5280.4</v>
      </c>
      <c r="D96" s="39">
        <v>4752</v>
      </c>
      <c r="E96" s="45">
        <v>528.4</v>
      </c>
      <c r="F96" s="46">
        <v>0.111</v>
      </c>
      <c r="G96" s="1107"/>
      <c r="I96" s="1077"/>
      <c r="J96" s="1077"/>
      <c r="K96" s="1077"/>
    </row>
    <row r="97" spans="1:11" s="434" customFormat="1" ht="14.85" customHeight="1">
      <c r="A97" s="53" t="s">
        <v>600</v>
      </c>
      <c r="B97" s="44"/>
      <c r="C97" s="1024">
        <v>43.6</v>
      </c>
      <c r="D97" s="1025">
        <v>102.6</v>
      </c>
      <c r="E97" s="45">
        <v>-59</v>
      </c>
      <c r="F97" s="47">
        <v>-0.57499999999999996</v>
      </c>
      <c r="G97" s="1077"/>
      <c r="H97" s="1077"/>
      <c r="I97" s="1077"/>
      <c r="J97" s="1077"/>
      <c r="K97" s="1077"/>
    </row>
    <row r="98" spans="1:11" s="489" customFormat="1" ht="14.85" customHeight="1">
      <c r="A98" s="53" t="s">
        <v>71</v>
      </c>
      <c r="B98" s="44"/>
      <c r="C98" s="1024">
        <v>72.599999999999994</v>
      </c>
      <c r="D98" s="1025">
        <v>72.400000000000006</v>
      </c>
      <c r="E98" s="45">
        <v>0.2</v>
      </c>
      <c r="F98" s="47">
        <v>3.0000000000000001E-3</v>
      </c>
      <c r="G98" s="1077"/>
      <c r="H98" s="1077"/>
      <c r="I98" s="1077"/>
      <c r="J98" s="1077"/>
      <c r="K98" s="1077"/>
    </row>
    <row r="99" spans="1:11" s="489" customFormat="1" ht="14.85" customHeight="1">
      <c r="A99" s="53" t="s">
        <v>72</v>
      </c>
      <c r="B99" s="44"/>
      <c r="C99" s="1024">
        <v>-272.5</v>
      </c>
      <c r="D99" s="1025">
        <v>-287.5</v>
      </c>
      <c r="E99" s="45">
        <v>15</v>
      </c>
      <c r="F99" s="47">
        <v>-5.1999999999999998E-2</v>
      </c>
      <c r="G99" s="1077"/>
      <c r="H99" s="1077"/>
      <c r="I99" s="1077"/>
      <c r="J99" s="1077"/>
      <c r="K99" s="1077"/>
    </row>
    <row r="100" spans="1:11" s="489" customFormat="1" ht="14.85" customHeight="1">
      <c r="A100" s="53" t="s">
        <v>73</v>
      </c>
      <c r="B100" s="44"/>
      <c r="C100" s="1024">
        <v>-342.4</v>
      </c>
      <c r="D100" s="1025">
        <v>-289.89999999999998</v>
      </c>
      <c r="E100" s="45">
        <v>-52.5</v>
      </c>
      <c r="F100" s="47">
        <v>0.18099999999999999</v>
      </c>
      <c r="G100" s="1077"/>
      <c r="H100" s="1077"/>
      <c r="I100" s="1077"/>
      <c r="J100" s="1077"/>
      <c r="K100" s="1077"/>
    </row>
    <row r="101" spans="1:11" s="489" customFormat="1" ht="14.85" customHeight="1">
      <c r="A101" s="53" t="s">
        <v>74</v>
      </c>
      <c r="B101" s="44"/>
      <c r="C101" s="1024">
        <v>-90.3</v>
      </c>
      <c r="D101" s="1025">
        <v>-84.7</v>
      </c>
      <c r="E101" s="45">
        <v>-5.6</v>
      </c>
      <c r="F101" s="47">
        <v>6.6000000000000003E-2</v>
      </c>
      <c r="G101" s="1077"/>
      <c r="H101" s="1077"/>
      <c r="I101" s="1077"/>
      <c r="J101" s="1077"/>
      <c r="K101" s="1077"/>
    </row>
    <row r="102" spans="1:11" s="489" customFormat="1" ht="14.85" customHeight="1">
      <c r="A102" s="53" t="s">
        <v>75</v>
      </c>
      <c r="B102" s="44"/>
      <c r="C102" s="1024">
        <v>-160.30000000000001</v>
      </c>
      <c r="D102" s="1025">
        <v>-100.5</v>
      </c>
      <c r="E102" s="45">
        <v>-59.8</v>
      </c>
      <c r="F102" s="47">
        <v>0.59499999999999997</v>
      </c>
      <c r="G102" s="1077"/>
      <c r="H102" s="1077"/>
      <c r="I102" s="1077"/>
      <c r="J102" s="1077"/>
      <c r="K102" s="1077"/>
    </row>
    <row r="103" spans="1:11" s="489" customFormat="1" ht="14.85" customHeight="1">
      <c r="A103" s="53" t="s">
        <v>76</v>
      </c>
      <c r="B103" s="44"/>
      <c r="C103" s="1024">
        <v>-124.4</v>
      </c>
      <c r="D103" s="1025">
        <v>-115.3</v>
      </c>
      <c r="E103" s="45">
        <v>-9.1</v>
      </c>
      <c r="F103" s="47">
        <v>7.9000000000000001E-2</v>
      </c>
      <c r="G103" s="1077"/>
      <c r="H103" s="1077"/>
      <c r="I103" s="1077"/>
      <c r="J103" s="1077"/>
      <c r="K103" s="1077"/>
    </row>
    <row r="104" spans="1:11" s="489" customFormat="1" ht="14.85" customHeight="1">
      <c r="A104" s="161" t="s">
        <v>602</v>
      </c>
      <c r="B104" s="160"/>
      <c r="C104" s="1028">
        <v>4406.7</v>
      </c>
      <c r="D104" s="1029">
        <v>4049.1</v>
      </c>
      <c r="E104" s="1075">
        <v>357.6</v>
      </c>
      <c r="F104" s="1076">
        <v>8.7999999999999995E-2</v>
      </c>
      <c r="G104" s="1077"/>
      <c r="H104" s="1077"/>
      <c r="I104" s="1077"/>
      <c r="J104" s="1077"/>
      <c r="K104" s="1077"/>
    </row>
    <row r="105" spans="1:11" s="489" customFormat="1" ht="14.85" customHeight="1">
      <c r="A105" s="161" t="s">
        <v>77</v>
      </c>
      <c r="B105" s="160"/>
      <c r="C105" s="1028">
        <v>2494.6999999999998</v>
      </c>
      <c r="D105" s="1029">
        <v>2436.8000000000002</v>
      </c>
      <c r="E105" s="1075">
        <v>57.9</v>
      </c>
      <c r="F105" s="1076">
        <v>2.4E-2</v>
      </c>
      <c r="G105" s="1077"/>
      <c r="H105" s="1077"/>
      <c r="I105" s="1077"/>
      <c r="J105" s="1077"/>
      <c r="K105" s="1077"/>
    </row>
    <row r="106" spans="1:11" s="490" customFormat="1" ht="14.85" customHeight="1">
      <c r="A106" s="161" t="s">
        <v>603</v>
      </c>
      <c r="B106" s="160"/>
      <c r="C106" s="1028">
        <v>1912</v>
      </c>
      <c r="D106" s="1029">
        <v>1612.3</v>
      </c>
      <c r="E106" s="1075">
        <v>299.7</v>
      </c>
      <c r="F106" s="1076">
        <v>0.186</v>
      </c>
      <c r="G106" s="1106"/>
      <c r="H106" s="1106"/>
      <c r="I106" s="1106"/>
      <c r="J106" s="1106"/>
      <c r="K106" s="1106"/>
    </row>
    <row r="107" spans="1:11" s="286" customFormat="1" ht="14.85" customHeight="1">
      <c r="A107" s="1125" t="s">
        <v>601</v>
      </c>
      <c r="B107" s="423"/>
      <c r="C107" s="1126">
        <v>7.4999999999999997E-2</v>
      </c>
      <c r="D107" s="1127">
        <v>0.09</v>
      </c>
      <c r="E107" s="1128">
        <v>-1.5</v>
      </c>
      <c r="F107" s="1129" t="s">
        <v>31</v>
      </c>
      <c r="G107" s="1106"/>
      <c r="H107" s="1106"/>
      <c r="I107" s="1106"/>
      <c r="J107" s="1106"/>
      <c r="K107" s="1106"/>
    </row>
    <row r="108" spans="1:11" s="490" customFormat="1" ht="14.85" customHeight="1">
      <c r="A108" s="171"/>
      <c r="B108" s="121"/>
      <c r="C108" s="348"/>
      <c r="D108" s="349"/>
      <c r="E108" s="350"/>
      <c r="F108" s="351"/>
      <c r="G108" s="1106"/>
      <c r="H108" s="1106"/>
      <c r="I108" s="1106"/>
      <c r="J108" s="1106"/>
      <c r="K108" s="1106"/>
    </row>
    <row r="109" spans="1:11" s="489" customFormat="1" ht="14.85" customHeight="1">
      <c r="A109" s="352"/>
      <c r="B109" s="1112"/>
      <c r="C109" s="1113"/>
      <c r="D109" s="1113"/>
      <c r="E109" s="1113"/>
      <c r="F109" s="1113"/>
      <c r="G109" s="1077"/>
      <c r="H109" s="1077"/>
      <c r="I109" s="1077"/>
      <c r="J109" s="1077"/>
      <c r="K109" s="1077"/>
    </row>
    <row r="110" spans="1:11" s="489" customFormat="1" ht="14.85" customHeight="1">
      <c r="A110" s="157" t="s">
        <v>78</v>
      </c>
      <c r="B110" s="112"/>
      <c r="C110" s="112"/>
      <c r="D110" s="112"/>
      <c r="E110" s="112"/>
      <c r="F110" s="112"/>
      <c r="G110" s="1077"/>
      <c r="H110" s="1077"/>
      <c r="I110" s="1077"/>
      <c r="J110" s="1077"/>
      <c r="K110" s="1077"/>
    </row>
    <row r="111" spans="1:11" s="489" customFormat="1" ht="38.25">
      <c r="A111" s="184"/>
      <c r="B111" s="221"/>
      <c r="C111" s="456" t="s">
        <v>655</v>
      </c>
      <c r="D111" s="456" t="s">
        <v>68</v>
      </c>
      <c r="E111" s="600" t="s">
        <v>69</v>
      </c>
      <c r="F111" s="600" t="s">
        <v>13</v>
      </c>
      <c r="G111" s="1077"/>
      <c r="H111" s="1077"/>
      <c r="I111" s="1077"/>
      <c r="J111" s="1077"/>
      <c r="K111" s="1077"/>
    </row>
    <row r="112" spans="1:11" s="489" customFormat="1" ht="14.85" customHeight="1">
      <c r="A112" s="53" t="s">
        <v>608</v>
      </c>
      <c r="B112" s="44"/>
      <c r="C112" s="38">
        <v>2208.3000000000002</v>
      </c>
      <c r="D112" s="39">
        <v>1846.8</v>
      </c>
      <c r="E112" s="45">
        <v>361.5</v>
      </c>
      <c r="F112" s="46">
        <v>0.19600000000000001</v>
      </c>
      <c r="G112" s="1077"/>
      <c r="H112" s="1077"/>
      <c r="I112" s="1077"/>
      <c r="J112" s="1077"/>
      <c r="K112" s="1077"/>
    </row>
    <row r="113" spans="1:11" s="447" customFormat="1" ht="12.75">
      <c r="A113" s="53" t="s">
        <v>604</v>
      </c>
      <c r="B113" s="44"/>
      <c r="C113" s="1024">
        <v>-296.3</v>
      </c>
      <c r="D113" s="1025">
        <v>-234.5</v>
      </c>
      <c r="E113" s="45">
        <v>-61.8</v>
      </c>
      <c r="F113" s="47">
        <v>0.26400000000000001</v>
      </c>
      <c r="G113" s="1106"/>
      <c r="H113" s="1106"/>
      <c r="I113" s="1106"/>
      <c r="J113" s="1106"/>
      <c r="K113" s="1106"/>
    </row>
    <row r="114" spans="1:11" s="434" customFormat="1" ht="14.85" customHeight="1">
      <c r="A114" s="161" t="s">
        <v>603</v>
      </c>
      <c r="B114" s="160"/>
      <c r="C114" s="1028">
        <v>1912</v>
      </c>
      <c r="D114" s="1029">
        <v>1612.3</v>
      </c>
      <c r="E114" s="1075">
        <v>299.7</v>
      </c>
      <c r="F114" s="1076">
        <v>0.186</v>
      </c>
      <c r="G114" s="1077"/>
      <c r="H114" s="1077"/>
      <c r="I114" s="1077"/>
      <c r="J114" s="1077"/>
      <c r="K114" s="1077"/>
    </row>
    <row r="115" spans="1:11" ht="14.85" customHeight="1">
      <c r="A115" s="1130" t="s">
        <v>605</v>
      </c>
      <c r="B115" s="44"/>
      <c r="C115" s="1131">
        <v>3.5</v>
      </c>
      <c r="D115" s="455">
        <v>3.05</v>
      </c>
      <c r="E115" s="55">
        <v>0.45</v>
      </c>
      <c r="F115" s="47">
        <v>0.14799999999999999</v>
      </c>
      <c r="G115" s="1107"/>
      <c r="I115" s="1077"/>
      <c r="J115" s="1077"/>
      <c r="K115" s="1077"/>
    </row>
    <row r="116" spans="1:11" ht="14.85" customHeight="1">
      <c r="A116" s="1132" t="s">
        <v>606</v>
      </c>
      <c r="B116" s="41"/>
      <c r="C116" s="1131">
        <v>3.97</v>
      </c>
      <c r="D116" s="455">
        <v>3.03</v>
      </c>
      <c r="E116" s="55">
        <v>0.94</v>
      </c>
      <c r="F116" s="47">
        <v>0.31</v>
      </c>
      <c r="G116" s="1107"/>
      <c r="I116" s="1077"/>
      <c r="J116" s="1077"/>
      <c r="K116" s="1077"/>
    </row>
    <row r="117" spans="1:11" ht="14.85" customHeight="1">
      <c r="A117" s="1133" t="s">
        <v>607</v>
      </c>
      <c r="B117" s="430"/>
      <c r="C117" s="1134">
        <v>0.21</v>
      </c>
      <c r="D117" s="1135">
        <v>0.29699999999999999</v>
      </c>
      <c r="E117" s="1136">
        <v>-8.6999999999999993</v>
      </c>
      <c r="F117" s="1137" t="s">
        <v>31</v>
      </c>
      <c r="G117" s="1107"/>
      <c r="I117" s="1077"/>
      <c r="J117" s="1077"/>
      <c r="K117" s="1077"/>
    </row>
    <row r="118" spans="1:11" ht="14.85" customHeight="1">
      <c r="A118" s="1107"/>
      <c r="B118" s="1112"/>
      <c r="C118" s="1113"/>
      <c r="D118" s="1113"/>
      <c r="E118" s="1113"/>
      <c r="F118" s="1113"/>
      <c r="G118" s="1107"/>
      <c r="I118" s="1077"/>
      <c r="J118" s="1077"/>
      <c r="K118" s="1077"/>
    </row>
    <row r="119" spans="1:11" ht="14.85" customHeight="1">
      <c r="A119" s="1138"/>
      <c r="B119" s="1139"/>
      <c r="C119" s="1140"/>
      <c r="D119" s="1140"/>
      <c r="E119" s="1140"/>
      <c r="F119" s="1140"/>
      <c r="G119" s="1107"/>
      <c r="I119" s="1077"/>
      <c r="J119" s="1077"/>
      <c r="K119" s="1077"/>
    </row>
    <row r="120" spans="1:11" ht="14.85" customHeight="1">
      <c r="A120" s="157" t="s">
        <v>81</v>
      </c>
      <c r="B120" s="112"/>
      <c r="C120" s="112"/>
      <c r="D120" s="112"/>
      <c r="E120" s="112"/>
      <c r="F120" s="112"/>
      <c r="G120" s="1107"/>
      <c r="I120" s="1077"/>
      <c r="J120" s="1077"/>
      <c r="K120" s="1077"/>
    </row>
    <row r="121" spans="1:11" ht="76.5">
      <c r="A121" s="184"/>
      <c r="B121" s="184"/>
      <c r="C121" s="184" t="s">
        <v>721</v>
      </c>
      <c r="D121" s="184" t="s">
        <v>722</v>
      </c>
      <c r="E121" s="221" t="s">
        <v>720</v>
      </c>
      <c r="F121" s="184" t="s">
        <v>723</v>
      </c>
      <c r="G121" s="184" t="s">
        <v>724</v>
      </c>
      <c r="H121" s="184" t="s">
        <v>725</v>
      </c>
      <c r="I121" s="184" t="s">
        <v>82</v>
      </c>
      <c r="J121" s="184" t="s">
        <v>83</v>
      </c>
      <c r="K121" s="184" t="s">
        <v>84</v>
      </c>
    </row>
    <row r="122" spans="1:11" ht="14.85" customHeight="1">
      <c r="A122" s="53" t="s">
        <v>85</v>
      </c>
      <c r="B122" s="53"/>
      <c r="C122" s="1024">
        <v>904.3</v>
      </c>
      <c r="D122" s="1025">
        <v>902.7</v>
      </c>
      <c r="E122" s="1026">
        <v>1.6</v>
      </c>
      <c r="F122" s="1039">
        <v>1.9599999999999999E-2</v>
      </c>
      <c r="G122" s="1041">
        <v>1.9599999999999999E-2</v>
      </c>
      <c r="H122" s="1026" t="s">
        <v>18</v>
      </c>
      <c r="I122" s="1025">
        <v>2.8</v>
      </c>
      <c r="J122" s="431">
        <v>1</v>
      </c>
      <c r="K122" s="431">
        <v>1</v>
      </c>
    </row>
    <row r="123" spans="1:11" ht="28.5" customHeight="1">
      <c r="A123" s="53" t="s">
        <v>609</v>
      </c>
      <c r="B123" s="53"/>
      <c r="C123" s="1024">
        <v>778.4</v>
      </c>
      <c r="D123" s="1025">
        <v>659.7</v>
      </c>
      <c r="E123" s="1026">
        <v>118.7</v>
      </c>
      <c r="F123" s="1039">
        <v>2.93E-2</v>
      </c>
      <c r="G123" s="1041">
        <v>3.1E-2</v>
      </c>
      <c r="H123" s="1051">
        <v>-0.2</v>
      </c>
      <c r="I123" s="1025">
        <v>8.5</v>
      </c>
      <c r="J123" s="431">
        <v>0.495</v>
      </c>
      <c r="K123" s="431">
        <v>0.91</v>
      </c>
    </row>
    <row r="124" spans="1:11" ht="14.85" customHeight="1">
      <c r="A124" s="53" t="s">
        <v>86</v>
      </c>
      <c r="B124" s="53"/>
      <c r="C124" s="1024">
        <v>417.9</v>
      </c>
      <c r="D124" s="1025">
        <v>210.3</v>
      </c>
      <c r="E124" s="1026">
        <v>207.6</v>
      </c>
      <c r="F124" s="1039">
        <v>2.8899999999999999E-2</v>
      </c>
      <c r="G124" s="1041">
        <v>3.9800000000000002E-2</v>
      </c>
      <c r="H124" s="1051">
        <v>-1.1000000000000001</v>
      </c>
      <c r="I124" s="1025">
        <v>1.7</v>
      </c>
      <c r="J124" s="431">
        <v>0</v>
      </c>
      <c r="K124" s="431">
        <v>1</v>
      </c>
    </row>
    <row r="125" spans="1:11" ht="14.85" customHeight="1">
      <c r="A125" s="53" t="s">
        <v>87</v>
      </c>
      <c r="B125" s="53"/>
      <c r="C125" s="1024">
        <v>107.6</v>
      </c>
      <c r="D125" s="1025">
        <v>74.099999999999994</v>
      </c>
      <c r="E125" s="1026">
        <v>33.5</v>
      </c>
      <c r="F125" s="1039" t="s">
        <v>18</v>
      </c>
      <c r="G125" s="1041" t="s">
        <v>18</v>
      </c>
      <c r="H125" s="1026" t="s">
        <v>18</v>
      </c>
      <c r="I125" s="1025">
        <v>5.9</v>
      </c>
      <c r="J125" s="431">
        <v>0</v>
      </c>
      <c r="K125" s="431">
        <v>0.82</v>
      </c>
    </row>
    <row r="126" spans="1:11" ht="14.85" customHeight="1">
      <c r="A126" s="1027" t="s">
        <v>726</v>
      </c>
      <c r="B126" s="1027"/>
      <c r="C126" s="1028">
        <v>2208.3000000000002</v>
      </c>
      <c r="D126" s="1029">
        <v>1846.8</v>
      </c>
      <c r="E126" s="1030">
        <v>361.5</v>
      </c>
      <c r="F126" s="1040">
        <v>2.5100000000000001E-2</v>
      </c>
      <c r="G126" s="1042">
        <v>2.63E-2</v>
      </c>
      <c r="H126" s="1141">
        <v>-0.1</v>
      </c>
      <c r="I126" s="1029">
        <v>4.8</v>
      </c>
      <c r="J126" s="1063">
        <v>0.58399999999999996</v>
      </c>
      <c r="K126" s="1063">
        <v>0.95899999999999996</v>
      </c>
    </row>
    <row r="127" spans="1:11" ht="14.85" customHeight="1">
      <c r="A127" s="1107"/>
      <c r="B127" s="1112"/>
      <c r="C127" s="1113"/>
      <c r="D127" s="1113"/>
      <c r="E127" s="1113"/>
      <c r="F127" s="1113"/>
      <c r="G127" s="1107"/>
      <c r="I127" s="1077"/>
      <c r="J127" s="1077"/>
      <c r="K127" s="1077"/>
    </row>
    <row r="128" spans="1:11" ht="14.85" customHeight="1">
      <c r="A128" s="1107"/>
      <c r="B128" s="1112"/>
      <c r="C128" s="1113"/>
      <c r="D128" s="1113"/>
      <c r="E128" s="1113"/>
      <c r="F128" s="1113"/>
      <c r="G128" s="1107"/>
      <c r="I128" s="1077"/>
      <c r="J128" s="1077"/>
      <c r="K128" s="1077"/>
    </row>
    <row r="129" spans="1:11" ht="14.85" customHeight="1">
      <c r="A129" s="157" t="s">
        <v>88</v>
      </c>
      <c r="B129" s="112"/>
      <c r="C129" s="112"/>
      <c r="D129" s="112"/>
      <c r="E129" s="112"/>
      <c r="F129" s="112"/>
      <c r="G129" s="1107"/>
      <c r="I129" s="1077"/>
      <c r="J129" s="1077"/>
      <c r="K129" s="1077"/>
    </row>
    <row r="130" spans="1:11" ht="12.75">
      <c r="A130" s="155"/>
      <c r="B130" s="158"/>
      <c r="C130" s="185" t="s">
        <v>711</v>
      </c>
      <c r="D130" s="185" t="s">
        <v>712</v>
      </c>
      <c r="E130" s="156" t="s">
        <v>12</v>
      </c>
      <c r="F130" s="156" t="s">
        <v>13</v>
      </c>
      <c r="G130" s="1107"/>
      <c r="I130" s="1077"/>
      <c r="J130" s="1077"/>
      <c r="K130" s="1077"/>
    </row>
    <row r="131" spans="1:11" ht="14.85" customHeight="1">
      <c r="A131" s="168" t="s">
        <v>89</v>
      </c>
      <c r="B131" s="167"/>
      <c r="C131" s="1071">
        <v>234.5</v>
      </c>
      <c r="D131" s="1072">
        <v>205.3</v>
      </c>
      <c r="E131" s="1073">
        <v>29.2</v>
      </c>
      <c r="F131" s="1074">
        <v>0.14199999999999999</v>
      </c>
      <c r="G131" s="1107"/>
      <c r="I131" s="1077"/>
      <c r="J131" s="1077"/>
      <c r="K131" s="1077"/>
    </row>
    <row r="132" spans="1:11" ht="14.85" customHeight="1">
      <c r="A132" s="36" t="s">
        <v>90</v>
      </c>
      <c r="B132" s="44"/>
      <c r="C132" s="1024">
        <v>615.1</v>
      </c>
      <c r="D132" s="1025">
        <v>661.2</v>
      </c>
      <c r="E132" s="45">
        <v>-46.1</v>
      </c>
      <c r="F132" s="47">
        <v>-7.0000000000000007E-2</v>
      </c>
      <c r="G132" s="1107"/>
      <c r="I132" s="1077"/>
      <c r="J132" s="1077"/>
      <c r="K132" s="1077"/>
    </row>
    <row r="133" spans="1:11" ht="14.85" customHeight="1">
      <c r="A133" s="40" t="s">
        <v>91</v>
      </c>
      <c r="B133" s="41"/>
      <c r="C133" s="1024">
        <v>-710.8</v>
      </c>
      <c r="D133" s="1025">
        <v>-654.29999999999995</v>
      </c>
      <c r="E133" s="45">
        <v>-56.5</v>
      </c>
      <c r="F133" s="47">
        <v>-8.5999999999999993E-2</v>
      </c>
      <c r="G133" s="1107"/>
      <c r="I133" s="1077"/>
      <c r="J133" s="1077"/>
      <c r="K133" s="1077"/>
    </row>
    <row r="134" spans="1:11" ht="14.85" customHeight="1">
      <c r="A134" s="164" t="s">
        <v>92</v>
      </c>
      <c r="B134" s="113"/>
      <c r="C134" s="1024">
        <v>157.5</v>
      </c>
      <c r="D134" s="1025">
        <v>22.3</v>
      </c>
      <c r="E134" s="45">
        <v>135.19999999999999</v>
      </c>
      <c r="F134" s="47">
        <v>6.0629999999999997</v>
      </c>
      <c r="G134" s="1107"/>
      <c r="I134" s="1077"/>
      <c r="J134" s="1077"/>
      <c r="K134" s="1077"/>
    </row>
    <row r="135" spans="1:11" ht="14.85" customHeight="1">
      <c r="A135" s="161" t="s">
        <v>93</v>
      </c>
      <c r="B135" s="160"/>
      <c r="C135" s="1028">
        <v>61.8</v>
      </c>
      <c r="D135" s="1029">
        <v>29.2</v>
      </c>
      <c r="E135" s="1075">
        <v>32.6</v>
      </c>
      <c r="F135" s="1076">
        <v>1.1160000000000001</v>
      </c>
      <c r="G135" s="1107"/>
      <c r="I135" s="1077"/>
      <c r="J135" s="1077"/>
      <c r="K135" s="1077"/>
    </row>
    <row r="136" spans="1:11" ht="14.85" customHeight="1">
      <c r="A136" s="161" t="s">
        <v>94</v>
      </c>
      <c r="B136" s="167"/>
      <c r="C136" s="1028">
        <v>296.3</v>
      </c>
      <c r="D136" s="1029">
        <v>234.5</v>
      </c>
      <c r="E136" s="1075">
        <v>61.8</v>
      </c>
      <c r="F136" s="1076">
        <v>0.26400000000000001</v>
      </c>
      <c r="G136" s="1107"/>
      <c r="I136" s="1077"/>
      <c r="J136" s="1077"/>
      <c r="K136" s="1077"/>
    </row>
    <row r="137" spans="1:11" ht="14.85" customHeight="1">
      <c r="A137" s="24"/>
      <c r="B137" s="1112"/>
      <c r="C137" s="1113"/>
      <c r="D137" s="1113"/>
      <c r="E137" s="1113"/>
      <c r="F137" s="1113"/>
      <c r="G137" s="1107"/>
      <c r="I137" s="1077"/>
      <c r="J137" s="1077"/>
      <c r="K137" s="1077"/>
    </row>
    <row r="138" spans="1:11" ht="14.85" customHeight="1">
      <c r="A138" s="1107"/>
      <c r="B138" s="1112"/>
      <c r="C138" s="1113"/>
      <c r="D138" s="1113"/>
      <c r="E138" s="1113"/>
      <c r="F138" s="1113"/>
      <c r="G138" s="1107"/>
      <c r="I138" s="1077"/>
      <c r="J138" s="1077"/>
      <c r="K138" s="1077"/>
    </row>
    <row r="139" spans="1:11" ht="14.85" customHeight="1">
      <c r="A139" s="157" t="s">
        <v>95</v>
      </c>
      <c r="B139" s="112"/>
      <c r="C139" s="112"/>
      <c r="D139" s="112"/>
      <c r="E139" s="112"/>
      <c r="F139" s="112"/>
      <c r="G139" s="1107"/>
      <c r="I139" s="1077"/>
      <c r="J139" s="1077"/>
      <c r="K139" s="1077"/>
    </row>
    <row r="140" spans="1:11" ht="12.75">
      <c r="A140" s="155"/>
      <c r="B140" s="158"/>
      <c r="C140" s="185" t="s">
        <v>711</v>
      </c>
      <c r="D140" s="185" t="s">
        <v>712</v>
      </c>
      <c r="E140" s="156" t="s">
        <v>12</v>
      </c>
      <c r="F140" s="156" t="s">
        <v>13</v>
      </c>
      <c r="G140" s="1107"/>
      <c r="I140" s="1077"/>
      <c r="J140" s="1077"/>
      <c r="K140" s="1077"/>
    </row>
    <row r="141" spans="1:11" ht="14.85" customHeight="1">
      <c r="A141" s="36" t="s">
        <v>24</v>
      </c>
      <c r="B141" s="44"/>
      <c r="C141" s="38">
        <v>482.1</v>
      </c>
      <c r="D141" s="39">
        <v>532.70000000000005</v>
      </c>
      <c r="E141" s="45">
        <v>-50.6</v>
      </c>
      <c r="F141" s="46">
        <v>-9.5000000000000001E-2</v>
      </c>
      <c r="G141" s="1107"/>
      <c r="I141" s="1077"/>
      <c r="J141" s="1077"/>
      <c r="K141" s="1077"/>
    </row>
    <row r="142" spans="1:11" ht="14.85" customHeight="1">
      <c r="A142" s="40" t="s">
        <v>97</v>
      </c>
      <c r="B142" s="41"/>
      <c r="C142" s="1024">
        <v>-51.7</v>
      </c>
      <c r="D142" s="1025">
        <v>-46.3</v>
      </c>
      <c r="E142" s="45">
        <v>-5.4</v>
      </c>
      <c r="F142" s="47">
        <v>0.11700000000000001</v>
      </c>
      <c r="G142" s="1107"/>
      <c r="I142" s="1077"/>
      <c r="J142" s="1077"/>
      <c r="K142" s="1077"/>
    </row>
    <row r="143" spans="1:11" ht="14.85" customHeight="1">
      <c r="A143" s="164" t="s">
        <v>98</v>
      </c>
      <c r="B143" s="113"/>
      <c r="C143" s="1024">
        <v>-29.5</v>
      </c>
      <c r="D143" s="1025">
        <v>-7.8</v>
      </c>
      <c r="E143" s="45">
        <v>-21.7</v>
      </c>
      <c r="F143" s="47">
        <v>2.782</v>
      </c>
      <c r="G143" s="1107"/>
      <c r="I143" s="1077"/>
      <c r="J143" s="1077"/>
      <c r="K143" s="1077"/>
    </row>
    <row r="144" spans="1:11" ht="14.85" customHeight="1">
      <c r="A144" s="161" t="s">
        <v>611</v>
      </c>
      <c r="B144" s="160"/>
      <c r="C144" s="1028">
        <v>400.9</v>
      </c>
      <c r="D144" s="1029">
        <v>478.6</v>
      </c>
      <c r="E144" s="1075">
        <v>-77.7</v>
      </c>
      <c r="F144" s="1076">
        <v>-0.16200000000000001</v>
      </c>
      <c r="G144" s="1107"/>
      <c r="I144" s="1077"/>
      <c r="J144" s="1077"/>
      <c r="K144" s="1077"/>
    </row>
    <row r="145" spans="1:11" ht="14.85" customHeight="1">
      <c r="A145" s="40" t="s">
        <v>99</v>
      </c>
      <c r="B145" s="121"/>
      <c r="C145" s="1024">
        <v>4.8</v>
      </c>
      <c r="D145" s="1025">
        <v>6.2</v>
      </c>
      <c r="E145" s="45">
        <v>-1.4</v>
      </c>
      <c r="F145" s="47">
        <v>-0.22600000000000001</v>
      </c>
      <c r="G145" s="1107"/>
      <c r="I145" s="1077"/>
      <c r="J145" s="1077"/>
      <c r="K145" s="1077"/>
    </row>
    <row r="146" spans="1:11" ht="14.85" customHeight="1">
      <c r="A146" s="36" t="s">
        <v>116</v>
      </c>
      <c r="B146" s="41"/>
      <c r="C146" s="1024">
        <v>-720.3</v>
      </c>
      <c r="D146" s="1025">
        <v>-812</v>
      </c>
      <c r="E146" s="45">
        <v>91.7</v>
      </c>
      <c r="F146" s="47">
        <v>-0.113</v>
      </c>
      <c r="G146" s="1107"/>
      <c r="I146" s="1077"/>
      <c r="J146" s="1077"/>
      <c r="K146" s="1077"/>
    </row>
    <row r="147" spans="1:11" ht="14.85" customHeight="1">
      <c r="A147" s="40" t="s">
        <v>100</v>
      </c>
      <c r="B147" s="41"/>
      <c r="C147" s="1024">
        <v>2.6</v>
      </c>
      <c r="D147" s="1025">
        <v>4.3</v>
      </c>
      <c r="E147" s="45">
        <v>-1.7</v>
      </c>
      <c r="F147" s="47">
        <v>-0.39500000000000002</v>
      </c>
      <c r="G147" s="1107"/>
      <c r="I147" s="1077"/>
      <c r="J147" s="1077"/>
      <c r="K147" s="1077"/>
    </row>
    <row r="148" spans="1:11" ht="14.85" customHeight="1">
      <c r="A148" s="40" t="s">
        <v>610</v>
      </c>
      <c r="B148" s="41"/>
      <c r="C148" s="1024">
        <v>56.9</v>
      </c>
      <c r="D148" s="1025">
        <v>53.6</v>
      </c>
      <c r="E148" s="45">
        <v>3.3</v>
      </c>
      <c r="F148" s="47">
        <v>6.2E-2</v>
      </c>
      <c r="G148" s="1107"/>
      <c r="I148" s="1077"/>
      <c r="J148" s="1077"/>
      <c r="K148" s="1077"/>
    </row>
    <row r="149" spans="1:11" ht="14.25">
      <c r="A149" s="40" t="s">
        <v>628</v>
      </c>
      <c r="B149" s="41"/>
      <c r="C149" s="1024">
        <v>4.0999999999999996</v>
      </c>
      <c r="D149" s="1025">
        <v>2.8</v>
      </c>
      <c r="E149" s="45">
        <v>1.3</v>
      </c>
      <c r="F149" s="47">
        <v>0.46400000000000002</v>
      </c>
      <c r="G149" s="1107"/>
      <c r="I149" s="1077"/>
      <c r="J149" s="1077"/>
      <c r="K149" s="1077"/>
    </row>
    <row r="150" spans="1:11" ht="14.85" customHeight="1">
      <c r="A150" s="164" t="s">
        <v>101</v>
      </c>
      <c r="B150" s="113"/>
      <c r="C150" s="1024">
        <v>59</v>
      </c>
      <c r="D150" s="1025">
        <v>72.599999999999994</v>
      </c>
      <c r="E150" s="45">
        <v>-13.6</v>
      </c>
      <c r="F150" s="47">
        <v>-0.187</v>
      </c>
      <c r="G150" s="1107"/>
      <c r="I150" s="1077"/>
      <c r="J150" s="1077"/>
      <c r="K150" s="1077"/>
    </row>
    <row r="151" spans="1:11" ht="14.85" customHeight="1">
      <c r="A151" s="161" t="s">
        <v>612</v>
      </c>
      <c r="B151" s="160"/>
      <c r="C151" s="1028">
        <v>-192</v>
      </c>
      <c r="D151" s="1029">
        <v>-193.9</v>
      </c>
      <c r="E151" s="1142">
        <v>1.9</v>
      </c>
      <c r="F151" s="1143">
        <v>0.01</v>
      </c>
      <c r="G151" s="1107"/>
      <c r="I151" s="1077"/>
      <c r="J151" s="1077"/>
      <c r="K151" s="1077"/>
    </row>
    <row r="152" spans="1:11" ht="14.85" customHeight="1">
      <c r="A152" s="24" t="s">
        <v>554</v>
      </c>
      <c r="B152" s="1112"/>
      <c r="C152" s="1113"/>
      <c r="D152" s="1113"/>
      <c r="E152" s="1113"/>
      <c r="F152" s="1113"/>
      <c r="G152" s="1107"/>
      <c r="I152" s="1077"/>
      <c r="J152" s="1077"/>
      <c r="K152" s="1077"/>
    </row>
    <row r="155" spans="1:11" ht="14.85" customHeight="1">
      <c r="A155" s="43" t="s">
        <v>10</v>
      </c>
      <c r="B155" s="486"/>
      <c r="C155" s="487"/>
      <c r="D155" s="487"/>
      <c r="E155" s="487"/>
      <c r="F155" s="487"/>
    </row>
    <row r="164" spans="1:1" ht="14.85" customHeight="1">
      <c r="A164" s="488" t="s">
        <v>102</v>
      </c>
    </row>
  </sheetData>
  <mergeCells count="3">
    <mergeCell ref="A2:F2"/>
    <mergeCell ref="C6:F6"/>
    <mergeCell ref="G6:J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A860-793D-4C7B-B53E-81EEAC2A0978}">
  <sheetPr codeName="Sheet4"/>
  <dimension ref="A1:I76"/>
  <sheetViews>
    <sheetView zoomScaleNormal="100" workbookViewId="0"/>
  </sheetViews>
  <sheetFormatPr defaultColWidth="9.140625" defaultRowHeight="14.85" customHeight="1"/>
  <cols>
    <col min="1" max="1" width="55.5703125" style="21" customWidth="1"/>
    <col min="2" max="9" width="13.140625" style="8" customWidth="1"/>
    <col min="10" max="12" width="9.140625" style="8"/>
    <col min="13" max="13" width="28.85546875" style="8" customWidth="1"/>
    <col min="14" max="16384" width="9.140625" style="8"/>
  </cols>
  <sheetData>
    <row r="1" spans="1:9" ht="40.35" customHeight="1">
      <c r="A1" s="43" t="s">
        <v>10</v>
      </c>
      <c r="B1" s="489"/>
      <c r="C1" s="489"/>
      <c r="D1" s="489"/>
      <c r="H1" s="11"/>
    </row>
    <row r="2" spans="1:9" ht="40.35" customHeight="1" thickBot="1">
      <c r="A2" s="1264" t="s">
        <v>762</v>
      </c>
      <c r="B2" s="1264"/>
      <c r="C2" s="1264"/>
      <c r="D2" s="1264"/>
      <c r="E2" s="1264"/>
      <c r="F2" s="1264"/>
      <c r="G2" s="1268"/>
      <c r="H2" s="1268"/>
      <c r="I2" s="1268"/>
    </row>
    <row r="3" spans="1:9" ht="14.85" customHeight="1">
      <c r="A3" s="20"/>
      <c r="B3" s="12"/>
      <c r="C3" s="12"/>
      <c r="D3" s="12"/>
      <c r="E3" s="12"/>
      <c r="F3" s="12"/>
      <c r="G3" s="10"/>
    </row>
    <row r="4" spans="1:9" ht="40.35" customHeight="1">
      <c r="A4" s="879"/>
      <c r="B4" s="184" t="s">
        <v>35</v>
      </c>
      <c r="C4" s="184" t="s">
        <v>34</v>
      </c>
      <c r="D4" s="184" t="s">
        <v>36</v>
      </c>
      <c r="E4" s="184" t="s">
        <v>33</v>
      </c>
      <c r="F4" s="185" t="s">
        <v>37</v>
      </c>
      <c r="G4" s="185" t="s">
        <v>103</v>
      </c>
      <c r="H4" s="184" t="s">
        <v>104</v>
      </c>
      <c r="I4" s="185" t="s">
        <v>105</v>
      </c>
    </row>
    <row r="5" spans="1:9" ht="14.85" customHeight="1">
      <c r="A5" s="892" t="s">
        <v>711</v>
      </c>
      <c r="B5" s="444"/>
      <c r="C5" s="444"/>
      <c r="D5" s="444"/>
      <c r="E5" s="444"/>
      <c r="F5" s="444"/>
      <c r="G5" s="886"/>
      <c r="H5" s="886"/>
      <c r="I5" s="444"/>
    </row>
    <row r="6" spans="1:9" s="14" customFormat="1" ht="14.85" customHeight="1">
      <c r="A6" s="889" t="s">
        <v>16</v>
      </c>
      <c r="B6" s="890">
        <v>514</v>
      </c>
      <c r="C6" s="890">
        <v>782.2</v>
      </c>
      <c r="D6" s="890">
        <v>228.8</v>
      </c>
      <c r="E6" s="890">
        <v>1215.4000000000001</v>
      </c>
      <c r="F6" s="890">
        <v>-178.7</v>
      </c>
      <c r="G6" s="891">
        <v>2561.7000000000003</v>
      </c>
      <c r="H6" s="890">
        <v>-64</v>
      </c>
      <c r="I6" s="891">
        <v>2497.6999999999998</v>
      </c>
    </row>
    <row r="7" spans="1:9" ht="14.85" customHeight="1">
      <c r="A7" s="36" t="s">
        <v>106</v>
      </c>
      <c r="B7" s="1144">
        <v>-105.8</v>
      </c>
      <c r="C7" s="1144">
        <v>-335.1</v>
      </c>
      <c r="D7" s="1144">
        <v>-157.80000000000001</v>
      </c>
      <c r="E7" s="1144">
        <v>-1208.9000000000001</v>
      </c>
      <c r="F7" s="1144">
        <v>182.5</v>
      </c>
      <c r="G7" s="1145">
        <v>-1625.1000000000001</v>
      </c>
      <c r="H7" s="1144">
        <v>0</v>
      </c>
      <c r="I7" s="1145">
        <v>-1625.1</v>
      </c>
    </row>
    <row r="8" spans="1:9" ht="14.85" customHeight="1">
      <c r="A8" s="40" t="s">
        <v>107</v>
      </c>
      <c r="B8" s="1146">
        <v>-32.5</v>
      </c>
      <c r="C8" s="1146">
        <v>-86.2</v>
      </c>
      <c r="D8" s="1146">
        <v>-14.2</v>
      </c>
      <c r="E8" s="1146">
        <v>-25.3</v>
      </c>
      <c r="F8" s="1146">
        <v>-30.9</v>
      </c>
      <c r="G8" s="1147">
        <v>-189.10000000000002</v>
      </c>
      <c r="H8" s="1146">
        <v>0</v>
      </c>
      <c r="I8" s="1147">
        <v>-189.1</v>
      </c>
    </row>
    <row r="9" spans="1:9" ht="14.85" customHeight="1">
      <c r="A9" s="40" t="s">
        <v>108</v>
      </c>
      <c r="B9" s="1146">
        <v>-20.9</v>
      </c>
      <c r="C9" s="1146">
        <v>-46</v>
      </c>
      <c r="D9" s="1146">
        <v>-11.6</v>
      </c>
      <c r="E9" s="1146">
        <v>-0.3</v>
      </c>
      <c r="F9" s="1146">
        <v>1.3</v>
      </c>
      <c r="G9" s="1147">
        <v>-77.5</v>
      </c>
      <c r="H9" s="1146">
        <v>0</v>
      </c>
      <c r="I9" s="1147">
        <v>-77.5</v>
      </c>
    </row>
    <row r="10" spans="1:9" ht="14.85" customHeight="1">
      <c r="A10" s="54" t="s">
        <v>109</v>
      </c>
      <c r="B10" s="1148">
        <v>-63.3</v>
      </c>
      <c r="C10" s="1148">
        <v>-51.5</v>
      </c>
      <c r="D10" s="1148">
        <v>-7.5</v>
      </c>
      <c r="E10" s="1148">
        <v>-29.4</v>
      </c>
      <c r="F10" s="1148">
        <v>27.8</v>
      </c>
      <c r="G10" s="1149">
        <v>-123.89999999999999</v>
      </c>
      <c r="H10" s="1148">
        <v>0</v>
      </c>
      <c r="I10" s="1149">
        <v>-123.9</v>
      </c>
    </row>
    <row r="11" spans="1:9" s="14" customFormat="1" ht="14.85" customHeight="1">
      <c r="A11" s="1150" t="s">
        <v>110</v>
      </c>
      <c r="B11" s="1151">
        <v>291.5</v>
      </c>
      <c r="C11" s="1151">
        <v>263.40000000000003</v>
      </c>
      <c r="D11" s="1151">
        <v>37.699999999999996</v>
      </c>
      <c r="E11" s="1151">
        <v>-48.5</v>
      </c>
      <c r="F11" s="1151">
        <v>2.0000000000000142</v>
      </c>
      <c r="G11" s="1152">
        <v>546.10000000000014</v>
      </c>
      <c r="H11" s="1151">
        <v>-64</v>
      </c>
      <c r="I11" s="1152">
        <v>482.1</v>
      </c>
    </row>
    <row r="12" spans="1:9" ht="14.85" customHeight="1">
      <c r="A12" s="36" t="s">
        <v>25</v>
      </c>
      <c r="B12" s="1144">
        <v>-62</v>
      </c>
      <c r="C12" s="1144">
        <v>-129.5</v>
      </c>
      <c r="D12" s="1144">
        <v>-11.4</v>
      </c>
      <c r="E12" s="1144">
        <v>-6.4</v>
      </c>
      <c r="F12" s="1144">
        <v>-10.5</v>
      </c>
      <c r="G12" s="1145">
        <v>-219.8</v>
      </c>
      <c r="H12" s="1144">
        <v>0</v>
      </c>
      <c r="I12" s="1145">
        <v>-219.8</v>
      </c>
    </row>
    <row r="13" spans="1:9" ht="25.5">
      <c r="A13" s="54" t="s">
        <v>26</v>
      </c>
      <c r="B13" s="1148">
        <v>-7.4</v>
      </c>
      <c r="C13" s="1148">
        <v>-4</v>
      </c>
      <c r="D13" s="1148">
        <v>0.1</v>
      </c>
      <c r="E13" s="1148">
        <v>0.2</v>
      </c>
      <c r="F13" s="1148">
        <v>0.2</v>
      </c>
      <c r="G13" s="1149">
        <v>-10.900000000000002</v>
      </c>
      <c r="H13" s="1148">
        <v>0</v>
      </c>
      <c r="I13" s="1149">
        <v>-10.9</v>
      </c>
    </row>
    <row r="14" spans="1:9" s="14" customFormat="1" ht="14.85" customHeight="1">
      <c r="A14" s="1150" t="s">
        <v>111</v>
      </c>
      <c r="B14" s="1151">
        <v>222.1</v>
      </c>
      <c r="C14" s="1151">
        <v>129.90000000000003</v>
      </c>
      <c r="D14" s="1151">
        <v>26.4</v>
      </c>
      <c r="E14" s="1151">
        <v>-54.699999999999996</v>
      </c>
      <c r="F14" s="1151">
        <v>-8.2999999999999865</v>
      </c>
      <c r="G14" s="1152">
        <v>315.40000000000015</v>
      </c>
      <c r="H14" s="1151">
        <v>-64</v>
      </c>
      <c r="I14" s="1152">
        <v>251.4</v>
      </c>
    </row>
    <row r="15" spans="1:9" ht="14.85" customHeight="1">
      <c r="A15" s="36" t="s">
        <v>112</v>
      </c>
      <c r="B15" s="1153"/>
      <c r="C15" s="1153"/>
      <c r="D15" s="1154"/>
      <c r="E15" s="1153"/>
      <c r="F15" s="1153"/>
      <c r="G15" s="1145">
        <v>-53</v>
      </c>
      <c r="H15" s="1155">
        <v>-8.2999999999999989</v>
      </c>
      <c r="I15" s="1145">
        <v>-61.3</v>
      </c>
    </row>
    <row r="16" spans="1:9" ht="14.85" customHeight="1">
      <c r="A16" s="54" t="s">
        <v>113</v>
      </c>
      <c r="B16" s="1156"/>
      <c r="C16" s="1156"/>
      <c r="D16" s="1157"/>
      <c r="E16" s="1156"/>
      <c r="F16" s="1156"/>
      <c r="G16" s="1158">
        <v>-36.700000000000003</v>
      </c>
      <c r="H16" s="1159">
        <v>10.5</v>
      </c>
      <c r="I16" s="1158">
        <v>-26.2</v>
      </c>
    </row>
    <row r="17" spans="1:9" s="14" customFormat="1" ht="14.85" customHeight="1">
      <c r="A17" s="161" t="s">
        <v>30</v>
      </c>
      <c r="B17" s="1160"/>
      <c r="C17" s="1160"/>
      <c r="D17" s="1161"/>
      <c r="E17" s="1162"/>
      <c r="F17" s="1160"/>
      <c r="G17" s="1163">
        <v>225.7</v>
      </c>
      <c r="H17" s="1164">
        <v>-61.8</v>
      </c>
      <c r="I17" s="1163">
        <v>163.9</v>
      </c>
    </row>
    <row r="18" spans="1:9" s="14" customFormat="1" ht="14.85" customHeight="1">
      <c r="A18" s="161" t="s">
        <v>114</v>
      </c>
      <c r="B18" s="1160">
        <v>285.89999999999998</v>
      </c>
      <c r="C18" s="1160">
        <v>382.5</v>
      </c>
      <c r="D18" s="1161">
        <v>10.7</v>
      </c>
      <c r="E18" s="1160">
        <v>29.4</v>
      </c>
      <c r="F18" s="1160">
        <v>11.8</v>
      </c>
      <c r="G18" s="1165">
        <v>720.3</v>
      </c>
      <c r="H18" s="1166" t="s">
        <v>18</v>
      </c>
      <c r="I18" s="1165">
        <v>720.3</v>
      </c>
    </row>
    <row r="19" spans="1:9" s="14" customFormat="1" ht="14.85" customHeight="1">
      <c r="A19" s="171"/>
      <c r="B19" s="640"/>
      <c r="C19" s="640"/>
      <c r="D19" s="641"/>
      <c r="E19" s="640"/>
      <c r="F19" s="640"/>
      <c r="G19" s="640"/>
      <c r="H19" s="640"/>
      <c r="I19" s="640"/>
    </row>
    <row r="20" spans="1:9" ht="14.85" customHeight="1">
      <c r="A20" s="1031" t="s">
        <v>727</v>
      </c>
      <c r="B20" s="1167"/>
      <c r="C20" s="1167"/>
      <c r="D20" s="1167"/>
      <c r="E20" s="1167"/>
      <c r="F20" s="1167"/>
      <c r="G20" s="1168"/>
      <c r="H20" s="1168"/>
      <c r="I20" s="1167"/>
    </row>
    <row r="21" spans="1:9" s="14" customFormat="1" ht="14.85" customHeight="1">
      <c r="A21" s="1169" t="s">
        <v>16</v>
      </c>
      <c r="B21" s="1151">
        <v>412.9</v>
      </c>
      <c r="C21" s="1151">
        <v>718.1</v>
      </c>
      <c r="D21" s="1151">
        <v>149.9</v>
      </c>
      <c r="E21" s="1151">
        <v>1215.8</v>
      </c>
      <c r="F21" s="1151">
        <v>-194.5</v>
      </c>
      <c r="G21" s="1152">
        <v>2302.1999999999998</v>
      </c>
      <c r="H21" s="1151">
        <v>4.8</v>
      </c>
      <c r="I21" s="1152">
        <v>2307</v>
      </c>
    </row>
    <row r="22" spans="1:9" ht="14.85" customHeight="1">
      <c r="A22" s="36" t="s">
        <v>106</v>
      </c>
      <c r="B22" s="1144">
        <v>-75.099999999999994</v>
      </c>
      <c r="C22" s="1144">
        <v>-316.8</v>
      </c>
      <c r="D22" s="1144">
        <v>-83.1</v>
      </c>
      <c r="E22" s="1144">
        <v>-1165.2</v>
      </c>
      <c r="F22" s="1144">
        <v>195.5</v>
      </c>
      <c r="G22" s="1145">
        <v>-1444.7</v>
      </c>
      <c r="H22" s="1144" t="s">
        <v>18</v>
      </c>
      <c r="I22" s="1145">
        <v>-1444.7</v>
      </c>
    </row>
    <row r="23" spans="1:9" ht="14.85" customHeight="1">
      <c r="A23" s="40" t="s">
        <v>107</v>
      </c>
      <c r="B23" s="1146">
        <v>-24.1</v>
      </c>
      <c r="C23" s="1146">
        <v>-82.2</v>
      </c>
      <c r="D23" s="1146">
        <v>-11.9</v>
      </c>
      <c r="E23" s="1146">
        <v>-20.9</v>
      </c>
      <c r="F23" s="1146">
        <v>-24</v>
      </c>
      <c r="G23" s="1147">
        <v>-163.1</v>
      </c>
      <c r="H23" s="1146" t="s">
        <v>18</v>
      </c>
      <c r="I23" s="1147">
        <v>-163.1</v>
      </c>
    </row>
    <row r="24" spans="1:9" ht="14.85" customHeight="1">
      <c r="A24" s="40" t="s">
        <v>108</v>
      </c>
      <c r="B24" s="1146">
        <v>-15.1</v>
      </c>
      <c r="C24" s="1146">
        <v>-44.4</v>
      </c>
      <c r="D24" s="1146">
        <v>-6.7</v>
      </c>
      <c r="E24" s="1146">
        <v>-0.3</v>
      </c>
      <c r="F24" s="1146" t="s">
        <v>18</v>
      </c>
      <c r="G24" s="1147">
        <v>-66.5</v>
      </c>
      <c r="H24" s="1146" t="s">
        <v>18</v>
      </c>
      <c r="I24" s="1147">
        <v>-66.5</v>
      </c>
    </row>
    <row r="25" spans="1:9" ht="14.85" customHeight="1">
      <c r="A25" s="54" t="s">
        <v>109</v>
      </c>
      <c r="B25" s="1170">
        <v>-36.200000000000003</v>
      </c>
      <c r="C25" s="1170">
        <v>-54.8</v>
      </c>
      <c r="D25" s="1170">
        <v>-6.2</v>
      </c>
      <c r="E25" s="1170">
        <v>-22.3</v>
      </c>
      <c r="F25" s="1170">
        <v>19.5</v>
      </c>
      <c r="G25" s="1158">
        <v>-100</v>
      </c>
      <c r="H25" s="1170" t="s">
        <v>18</v>
      </c>
      <c r="I25" s="1158">
        <v>-100</v>
      </c>
    </row>
    <row r="26" spans="1:9" s="14" customFormat="1" ht="14.85" customHeight="1">
      <c r="A26" s="1171" t="s">
        <v>110</v>
      </c>
      <c r="B26" s="1172">
        <v>262.39999999999998</v>
      </c>
      <c r="C26" s="1172">
        <v>219.9</v>
      </c>
      <c r="D26" s="1172">
        <v>42</v>
      </c>
      <c r="E26" s="1172">
        <v>7.1</v>
      </c>
      <c r="F26" s="1172">
        <v>-3.5</v>
      </c>
      <c r="G26" s="1163">
        <v>527.9</v>
      </c>
      <c r="H26" s="1172">
        <v>4.8</v>
      </c>
      <c r="I26" s="1163">
        <v>532.70000000000005</v>
      </c>
    </row>
    <row r="27" spans="1:9" ht="14.85" customHeight="1">
      <c r="A27" s="1173" t="s">
        <v>25</v>
      </c>
      <c r="B27" s="1146">
        <v>-42.7</v>
      </c>
      <c r="C27" s="1146">
        <v>-111.6</v>
      </c>
      <c r="D27" s="1146">
        <v>-11.6</v>
      </c>
      <c r="E27" s="1146">
        <v>-3</v>
      </c>
      <c r="F27" s="1146">
        <v>-9.4</v>
      </c>
      <c r="G27" s="1147">
        <v>-178.3</v>
      </c>
      <c r="H27" s="1146" t="s">
        <v>18</v>
      </c>
      <c r="I27" s="1147">
        <v>-178.3</v>
      </c>
    </row>
    <row r="28" spans="1:9" ht="25.5">
      <c r="A28" s="54" t="s">
        <v>26</v>
      </c>
      <c r="B28" s="1170">
        <v>-2</v>
      </c>
      <c r="C28" s="1170">
        <v>-3.2</v>
      </c>
      <c r="D28" s="1170">
        <v>0.7</v>
      </c>
      <c r="E28" s="1170" t="s">
        <v>115</v>
      </c>
      <c r="F28" s="1170">
        <v>0.1</v>
      </c>
      <c r="G28" s="1158">
        <v>-4.4000000000000004</v>
      </c>
      <c r="H28" s="1170" t="s">
        <v>18</v>
      </c>
      <c r="I28" s="1158">
        <v>-4.4000000000000004</v>
      </c>
    </row>
    <row r="29" spans="1:9" s="14" customFormat="1" ht="14.85" customHeight="1">
      <c r="A29" s="1171" t="s">
        <v>111</v>
      </c>
      <c r="B29" s="1172">
        <v>217.7</v>
      </c>
      <c r="C29" s="1172">
        <v>105.1</v>
      </c>
      <c r="D29" s="1172">
        <v>31.1</v>
      </c>
      <c r="E29" s="1172">
        <v>4.0999999999999996</v>
      </c>
      <c r="F29" s="1172">
        <v>-12.8</v>
      </c>
      <c r="G29" s="1163">
        <v>345.2</v>
      </c>
      <c r="H29" s="1172">
        <v>4.8</v>
      </c>
      <c r="I29" s="1163">
        <v>350</v>
      </c>
    </row>
    <row r="30" spans="1:9" ht="14.85" customHeight="1">
      <c r="A30" s="1174" t="s">
        <v>112</v>
      </c>
      <c r="B30" s="1175"/>
      <c r="C30" s="1175"/>
      <c r="D30" s="1176"/>
      <c r="E30" s="1175"/>
      <c r="F30" s="1175"/>
      <c r="G30" s="1147">
        <v>-36</v>
      </c>
      <c r="H30" s="1146">
        <v>-5.7</v>
      </c>
      <c r="I30" s="1147">
        <v>-41.7</v>
      </c>
    </row>
    <row r="31" spans="1:9" ht="14.85" customHeight="1">
      <c r="A31" s="54" t="s">
        <v>113</v>
      </c>
      <c r="B31" s="1156"/>
      <c r="C31" s="1156"/>
      <c r="D31" s="1157"/>
      <c r="E31" s="1156"/>
      <c r="F31" s="1156"/>
      <c r="G31" s="1158">
        <v>-31.7</v>
      </c>
      <c r="H31" s="1170">
        <v>-0.4</v>
      </c>
      <c r="I31" s="1158">
        <v>-32.1</v>
      </c>
    </row>
    <row r="32" spans="1:9" s="14" customFormat="1" ht="14.85" customHeight="1">
      <c r="A32" s="161" t="s">
        <v>30</v>
      </c>
      <c r="B32" s="1160"/>
      <c r="C32" s="1160"/>
      <c r="D32" s="1161"/>
      <c r="E32" s="1162"/>
      <c r="F32" s="1160"/>
      <c r="G32" s="1163">
        <v>277.5</v>
      </c>
      <c r="H32" s="1172">
        <v>-1.3</v>
      </c>
      <c r="I32" s="1163">
        <v>276.2</v>
      </c>
    </row>
    <row r="33" spans="1:9" s="14" customFormat="1" ht="14.85" customHeight="1">
      <c r="A33" s="161" t="s">
        <v>116</v>
      </c>
      <c r="B33" s="1160">
        <v>434.5</v>
      </c>
      <c r="C33" s="1160">
        <v>337</v>
      </c>
      <c r="D33" s="1161">
        <v>2.6</v>
      </c>
      <c r="E33" s="1160">
        <v>25.2</v>
      </c>
      <c r="F33" s="1160">
        <v>12.7</v>
      </c>
      <c r="G33" s="1165">
        <v>812</v>
      </c>
      <c r="H33" s="1166" t="s">
        <v>18</v>
      </c>
      <c r="I33" s="1165">
        <v>812</v>
      </c>
    </row>
    <row r="34" spans="1:9" ht="14.85" customHeight="1">
      <c r="A34" s="8"/>
    </row>
    <row r="35" spans="1:9" ht="14.85" customHeight="1">
      <c r="A35" s="1107"/>
      <c r="B35" s="1107"/>
      <c r="C35" s="1107"/>
      <c r="D35" s="1107"/>
      <c r="E35" s="1107"/>
      <c r="F35" s="1107"/>
      <c r="G35" s="1107"/>
      <c r="H35" s="1107"/>
      <c r="I35" s="1107"/>
    </row>
    <row r="36" spans="1:9" ht="14.85" customHeight="1">
      <c r="A36" s="1267" t="s">
        <v>117</v>
      </c>
      <c r="B36" s="1267"/>
      <c r="C36" s="1267"/>
      <c r="D36" s="1267"/>
      <c r="E36" s="1267"/>
      <c r="F36" s="1267"/>
    </row>
    <row r="37" spans="1:9" s="21" customFormat="1" ht="26.85" customHeight="1">
      <c r="A37" s="456"/>
      <c r="B37" s="456"/>
      <c r="C37" s="185" t="s">
        <v>711</v>
      </c>
      <c r="D37" s="185" t="s">
        <v>712</v>
      </c>
      <c r="E37" s="878" t="s">
        <v>12</v>
      </c>
      <c r="F37" s="878" t="s">
        <v>13</v>
      </c>
      <c r="H37" s="8"/>
      <c r="I37" s="8"/>
    </row>
    <row r="38" spans="1:9" ht="14.85" customHeight="1">
      <c r="A38" s="183" t="s">
        <v>118</v>
      </c>
      <c r="B38" s="421"/>
      <c r="C38" s="1177">
        <v>482.1</v>
      </c>
      <c r="D38" s="1178">
        <v>532.70000000000005</v>
      </c>
      <c r="E38" s="1179">
        <v>-50.6</v>
      </c>
      <c r="F38" s="1180">
        <v>-9.5000000000000001E-2</v>
      </c>
    </row>
    <row r="39" spans="1:9" s="15" customFormat="1" ht="14.85" customHeight="1">
      <c r="A39" s="422" t="s">
        <v>119</v>
      </c>
      <c r="B39" s="423"/>
      <c r="C39" s="1181"/>
      <c r="D39" s="1182"/>
      <c r="E39" s="1183"/>
      <c r="F39" s="1184"/>
      <c r="H39" s="8"/>
      <c r="I39" s="8"/>
    </row>
    <row r="40" spans="1:9" s="15" customFormat="1" ht="14.85" customHeight="1">
      <c r="A40" s="426" t="s">
        <v>120</v>
      </c>
      <c r="B40" s="427"/>
      <c r="C40" s="1185">
        <v>77.400000000000006</v>
      </c>
      <c r="D40" s="1186">
        <v>5</v>
      </c>
      <c r="E40" s="1187">
        <v>72.400000000000006</v>
      </c>
      <c r="F40" s="1188" t="s">
        <v>31</v>
      </c>
      <c r="H40" s="8"/>
      <c r="I40" s="8"/>
    </row>
    <row r="41" spans="1:9" s="15" customFormat="1" ht="14.85" customHeight="1">
      <c r="A41" s="466" t="s">
        <v>34</v>
      </c>
      <c r="B41" s="44"/>
      <c r="C41" s="38">
        <v>74.8</v>
      </c>
      <c r="D41" s="39">
        <v>17.3</v>
      </c>
      <c r="E41" s="45">
        <v>57.5</v>
      </c>
      <c r="F41" s="1122">
        <v>3.3239999999999998</v>
      </c>
      <c r="H41" s="8"/>
      <c r="I41" s="8"/>
    </row>
    <row r="42" spans="1:9" s="15" customFormat="1" ht="14.85" customHeight="1">
      <c r="A42" s="466" t="s">
        <v>33</v>
      </c>
      <c r="B42" s="44"/>
      <c r="C42" s="38">
        <v>2.4</v>
      </c>
      <c r="D42" s="39">
        <v>-11.2</v>
      </c>
      <c r="E42" s="45">
        <v>13.6</v>
      </c>
      <c r="F42" s="1122" t="s">
        <v>31</v>
      </c>
      <c r="H42" s="8"/>
      <c r="I42" s="8"/>
    </row>
    <row r="43" spans="1:9" s="15" customFormat="1" ht="14.85" customHeight="1">
      <c r="A43" s="466" t="s">
        <v>36</v>
      </c>
      <c r="B43" s="44"/>
      <c r="C43" s="38">
        <v>1.3</v>
      </c>
      <c r="D43" s="39">
        <v>-0.2</v>
      </c>
      <c r="E43" s="45">
        <v>1.5</v>
      </c>
      <c r="F43" s="1122" t="s">
        <v>31</v>
      </c>
      <c r="H43" s="8"/>
      <c r="I43" s="8"/>
    </row>
    <row r="44" spans="1:9" s="15" customFormat="1" ht="14.85" customHeight="1">
      <c r="A44" s="466" t="s">
        <v>35</v>
      </c>
      <c r="B44" s="44"/>
      <c r="C44" s="38">
        <v>-1.1000000000000001</v>
      </c>
      <c r="D44" s="39">
        <v>-0.9</v>
      </c>
      <c r="E44" s="45">
        <v>-0.2</v>
      </c>
      <c r="F44" s="1122">
        <v>0.222</v>
      </c>
      <c r="H44" s="8"/>
      <c r="I44" s="8"/>
    </row>
    <row r="45" spans="1:9" s="15" customFormat="1" ht="14.85" customHeight="1">
      <c r="A45" s="1032" t="s">
        <v>728</v>
      </c>
      <c r="B45" s="48"/>
      <c r="C45" s="49">
        <v>-13.4</v>
      </c>
      <c r="D45" s="50">
        <v>-9.8000000000000007</v>
      </c>
      <c r="E45" s="51">
        <v>-3.6</v>
      </c>
      <c r="F45" s="1033">
        <v>-0.36699999999999999</v>
      </c>
      <c r="H45" s="8"/>
      <c r="I45" s="8"/>
    </row>
    <row r="46" spans="1:9" s="15" customFormat="1" ht="14.85" customHeight="1">
      <c r="A46" s="466" t="s">
        <v>35</v>
      </c>
      <c r="B46" s="44"/>
      <c r="C46" s="38">
        <v>-13.4</v>
      </c>
      <c r="D46" s="39">
        <v>-9.8000000000000007</v>
      </c>
      <c r="E46" s="45">
        <v>-3.6</v>
      </c>
      <c r="F46" s="1122">
        <v>-0.36699999999999999</v>
      </c>
      <c r="H46" s="8"/>
      <c r="I46" s="8"/>
    </row>
    <row r="47" spans="1:9" ht="14.85" customHeight="1">
      <c r="A47" s="426" t="s">
        <v>121</v>
      </c>
      <c r="B47" s="427"/>
      <c r="C47" s="1185">
        <v>64</v>
      </c>
      <c r="D47" s="1186">
        <v>-4.8</v>
      </c>
      <c r="E47" s="1187">
        <v>68.8</v>
      </c>
      <c r="F47" s="1188" t="s">
        <v>31</v>
      </c>
    </row>
    <row r="48" spans="1:9" ht="14.85" customHeight="1">
      <c r="A48" s="168" t="s">
        <v>122</v>
      </c>
      <c r="B48" s="167"/>
      <c r="C48" s="1189">
        <v>546.1</v>
      </c>
      <c r="D48" s="1190">
        <v>527.9</v>
      </c>
      <c r="E48" s="1191">
        <v>18.2</v>
      </c>
      <c r="F48" s="1192">
        <v>3.9E-2</v>
      </c>
    </row>
    <row r="49" spans="1:9" s="15" customFormat="1" ht="14.85" customHeight="1">
      <c r="A49" s="1034" t="s">
        <v>729</v>
      </c>
      <c r="B49" s="44"/>
      <c r="C49" s="38">
        <v>0.21299999999999999</v>
      </c>
      <c r="D49" s="39">
        <v>0.22900000000000001</v>
      </c>
      <c r="E49" s="1055">
        <v>-1.6</v>
      </c>
      <c r="F49" s="1122" t="s">
        <v>31</v>
      </c>
      <c r="H49" s="8"/>
      <c r="I49" s="8"/>
    </row>
    <row r="50" spans="1:9" s="15" customFormat="1" ht="14.85" customHeight="1" thickBot="1">
      <c r="A50" s="114" t="s">
        <v>591</v>
      </c>
      <c r="B50" s="125"/>
      <c r="H50" s="8"/>
      <c r="I50" s="8"/>
    </row>
    <row r="51" spans="1:9" s="7" customFormat="1" ht="14.85" customHeight="1" thickBot="1">
      <c r="A51" s="24"/>
      <c r="B51" s="1107"/>
      <c r="C51" s="1193"/>
      <c r="D51" s="1107"/>
      <c r="E51" s="1107"/>
      <c r="F51" s="1107"/>
      <c r="G51" s="1107"/>
      <c r="H51" s="8"/>
      <c r="I51" s="8"/>
    </row>
    <row r="53" spans="1:9" ht="14.85" customHeight="1">
      <c r="A53" s="1267" t="s">
        <v>123</v>
      </c>
      <c r="B53" s="1267"/>
      <c r="C53" s="1267"/>
      <c r="D53" s="1267"/>
      <c r="E53" s="1267"/>
      <c r="F53" s="1267"/>
    </row>
    <row r="54" spans="1:9" s="21" customFormat="1" ht="26.85" customHeight="1">
      <c r="A54" s="456"/>
      <c r="B54" s="456"/>
      <c r="C54" s="185" t="s">
        <v>711</v>
      </c>
      <c r="D54" s="185" t="s">
        <v>712</v>
      </c>
      <c r="E54" s="878" t="s">
        <v>12</v>
      </c>
      <c r="F54" s="878" t="s">
        <v>13</v>
      </c>
    </row>
    <row r="55" spans="1:9" ht="14.85" customHeight="1">
      <c r="A55" s="183" t="s">
        <v>124</v>
      </c>
      <c r="B55" s="421"/>
      <c r="C55" s="1194">
        <v>251.4</v>
      </c>
      <c r="D55" s="1195">
        <v>350</v>
      </c>
      <c r="E55" s="1196">
        <v>-98.6</v>
      </c>
      <c r="F55" s="1197">
        <v>-0.28199999999999997</v>
      </c>
    </row>
    <row r="56" spans="1:9" s="15" customFormat="1" ht="14.85" customHeight="1">
      <c r="A56" s="422" t="s">
        <v>119</v>
      </c>
      <c r="B56" s="423"/>
      <c r="C56" s="1181"/>
      <c r="D56" s="1182"/>
      <c r="E56" s="1183"/>
      <c r="F56" s="1184"/>
    </row>
    <row r="57" spans="1:9" s="15" customFormat="1" ht="14.85" customHeight="1">
      <c r="A57" s="424" t="s">
        <v>121</v>
      </c>
      <c r="B57" s="425"/>
      <c r="C57" s="1198">
        <v>64</v>
      </c>
      <c r="D57" s="1199">
        <v>-4.8</v>
      </c>
      <c r="E57" s="1200">
        <v>68.8</v>
      </c>
      <c r="F57" s="1201" t="s">
        <v>31</v>
      </c>
    </row>
    <row r="58" spans="1:9" ht="14.85" customHeight="1">
      <c r="A58" s="171" t="s">
        <v>125</v>
      </c>
      <c r="B58" s="121"/>
      <c r="C58" s="1071">
        <v>64</v>
      </c>
      <c r="D58" s="1072">
        <v>-4.8</v>
      </c>
      <c r="E58" s="1073">
        <v>68.8</v>
      </c>
      <c r="F58" s="1202" t="s">
        <v>31</v>
      </c>
    </row>
    <row r="59" spans="1:9" ht="14.85" customHeight="1">
      <c r="A59" s="161" t="s">
        <v>40</v>
      </c>
      <c r="B59" s="160"/>
      <c r="C59" s="1189">
        <v>315.39999999999998</v>
      </c>
      <c r="D59" s="1190">
        <v>345.2</v>
      </c>
      <c r="E59" s="1191">
        <v>-29.8</v>
      </c>
      <c r="F59" s="1192">
        <v>-8.5999999999999993E-2</v>
      </c>
    </row>
    <row r="60" spans="1:9" s="15" customFormat="1" ht="14.85" customHeight="1"/>
    <row r="61" spans="1:9" ht="14.85" customHeight="1">
      <c r="A61" s="8"/>
    </row>
    <row r="62" spans="1:9" ht="14.85" customHeight="1">
      <c r="A62" s="1267" t="s">
        <v>126</v>
      </c>
      <c r="B62" s="1267"/>
      <c r="C62" s="1267"/>
      <c r="D62" s="1267"/>
      <c r="E62" s="1267"/>
      <c r="F62" s="1267"/>
    </row>
    <row r="63" spans="1:9" s="21" customFormat="1" ht="26.85" customHeight="1">
      <c r="A63" s="456"/>
      <c r="B63" s="456"/>
      <c r="C63" s="185" t="s">
        <v>711</v>
      </c>
      <c r="D63" s="185" t="s">
        <v>712</v>
      </c>
      <c r="E63" s="878" t="s">
        <v>12</v>
      </c>
      <c r="F63" s="878" t="s">
        <v>13</v>
      </c>
    </row>
    <row r="64" spans="1:9" ht="14.85" customHeight="1">
      <c r="A64" s="168" t="s">
        <v>30</v>
      </c>
      <c r="B64" s="421"/>
      <c r="C64" s="1194">
        <v>163.9</v>
      </c>
      <c r="D64" s="1195">
        <v>276.2</v>
      </c>
      <c r="E64" s="1196">
        <v>-112.3</v>
      </c>
      <c r="F64" s="1197">
        <v>-0.40600000000000003</v>
      </c>
    </row>
    <row r="65" spans="1:6" s="15" customFormat="1" ht="14.25" customHeight="1">
      <c r="A65" s="419" t="s">
        <v>119</v>
      </c>
      <c r="B65" s="420"/>
      <c r="C65" s="1198"/>
      <c r="D65" s="1199" t="s">
        <v>102</v>
      </c>
      <c r="E65" s="1200"/>
      <c r="F65" s="1201"/>
    </row>
    <row r="66" spans="1:6" ht="14.85" customHeight="1">
      <c r="A66" s="36" t="s">
        <v>121</v>
      </c>
      <c r="B66" s="44"/>
      <c r="C66" s="38">
        <v>64</v>
      </c>
      <c r="D66" s="39">
        <v>-4.8</v>
      </c>
      <c r="E66" s="45">
        <v>68.8</v>
      </c>
      <c r="F66" s="1122" t="s">
        <v>31</v>
      </c>
    </row>
    <row r="67" spans="1:6" ht="14.85" customHeight="1">
      <c r="A67" s="36" t="s">
        <v>629</v>
      </c>
      <c r="B67" s="44"/>
      <c r="C67" s="38">
        <v>8.3000000000000007</v>
      </c>
      <c r="D67" s="39">
        <v>5.7</v>
      </c>
      <c r="E67" s="45">
        <v>2.6000000000000005</v>
      </c>
      <c r="F67" s="1122">
        <v>0.45614035087719307</v>
      </c>
    </row>
    <row r="68" spans="1:6" ht="14.85" customHeight="1">
      <c r="A68" s="36" t="s">
        <v>742</v>
      </c>
      <c r="B68" s="44"/>
      <c r="C68" s="38">
        <v>1.4</v>
      </c>
      <c r="D68" s="39">
        <v>1.5</v>
      </c>
      <c r="E68" s="45">
        <v>-0.10000000000000009</v>
      </c>
      <c r="F68" s="1122">
        <v>-6.6666666666666721E-2</v>
      </c>
    </row>
    <row r="69" spans="1:6" ht="14.85" customHeight="1">
      <c r="A69" s="36" t="s">
        <v>743</v>
      </c>
      <c r="B69" s="44"/>
      <c r="C69" s="38">
        <v>6.9</v>
      </c>
      <c r="D69" s="39">
        <v>4.2</v>
      </c>
      <c r="E69" s="45">
        <v>2.7</v>
      </c>
      <c r="F69" s="1122">
        <v>0.64300000000000002</v>
      </c>
    </row>
    <row r="70" spans="1:6" ht="14.85" customHeight="1">
      <c r="A70" s="1035" t="s">
        <v>630</v>
      </c>
      <c r="B70" s="169"/>
      <c r="C70" s="1203">
        <v>-10.5</v>
      </c>
      <c r="D70" s="1204">
        <v>0.4</v>
      </c>
      <c r="E70" s="1205">
        <v>-10.9</v>
      </c>
      <c r="F70" s="1206" t="s">
        <v>31</v>
      </c>
    </row>
    <row r="71" spans="1:6" ht="14.85" customHeight="1">
      <c r="A71" s="172" t="s">
        <v>127</v>
      </c>
      <c r="B71" s="169"/>
      <c r="C71" s="1110">
        <v>61.800000000000004</v>
      </c>
      <c r="D71" s="1111">
        <v>1.3000000000000003</v>
      </c>
      <c r="E71" s="1075">
        <v>60.500000000000007</v>
      </c>
      <c r="F71" s="1207" t="s">
        <v>31</v>
      </c>
    </row>
    <row r="72" spans="1:6" ht="14.85" customHeight="1">
      <c r="A72" s="161" t="s">
        <v>128</v>
      </c>
      <c r="B72" s="160"/>
      <c r="C72" s="1189">
        <v>225.74</v>
      </c>
      <c r="D72" s="1190">
        <v>277.49999999999994</v>
      </c>
      <c r="E72" s="1191">
        <v>-51.759999999999934</v>
      </c>
      <c r="F72" s="1192">
        <v>-0.18652252252252233</v>
      </c>
    </row>
    <row r="73" spans="1:6" ht="14.85" customHeight="1">
      <c r="A73" s="114" t="s">
        <v>730</v>
      </c>
      <c r="B73" s="121"/>
      <c r="C73" s="637"/>
      <c r="D73" s="349"/>
      <c r="E73" s="350"/>
      <c r="F73" s="438"/>
    </row>
    <row r="74" spans="1:6" ht="14.85" customHeight="1">
      <c r="A74" s="114" t="s">
        <v>631</v>
      </c>
    </row>
    <row r="76" spans="1:6" s="222" customFormat="1" ht="14.85" customHeight="1">
      <c r="A76" s="43" t="s">
        <v>10</v>
      </c>
      <c r="B76" s="486"/>
      <c r="C76" s="487"/>
      <c r="D76" s="487"/>
      <c r="E76" s="487"/>
      <c r="F76" s="487"/>
    </row>
  </sheetData>
  <mergeCells count="5">
    <mergeCell ref="A53:F53"/>
    <mergeCell ref="A62:F62"/>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F6F8-E5ED-4863-9618-EA96C20DF410}">
  <sheetPr codeName="Sheet5"/>
  <dimension ref="A1:F39"/>
  <sheetViews>
    <sheetView zoomScaleNormal="100" workbookViewId="0"/>
  </sheetViews>
  <sheetFormatPr defaultColWidth="9.140625" defaultRowHeight="14.85" customHeight="1"/>
  <cols>
    <col min="1" max="1" width="55.5703125" style="8" customWidth="1"/>
    <col min="2" max="2" width="13.140625" style="26" customWidth="1"/>
    <col min="3" max="3" width="14.85546875" style="8" customWidth="1"/>
    <col min="4" max="4" width="15" style="8" customWidth="1"/>
    <col min="5" max="6" width="13.140625" style="2" customWidth="1"/>
    <col min="7" max="7" width="12.5703125" style="8" customWidth="1"/>
    <col min="8" max="14" width="9.140625" style="8"/>
    <col min="15" max="15" width="8.42578125" style="8" customWidth="1"/>
    <col min="16" max="16384" width="9.140625" style="8"/>
  </cols>
  <sheetData>
    <row r="1" spans="1:6" ht="40.35" customHeight="1">
      <c r="A1" s="56" t="s">
        <v>10</v>
      </c>
      <c r="B1" s="486"/>
      <c r="C1" s="489"/>
      <c r="D1" s="489"/>
      <c r="F1" s="8"/>
    </row>
    <row r="2" spans="1:6" ht="40.35" customHeight="1" thickBot="1">
      <c r="A2" s="1269" t="s">
        <v>763</v>
      </c>
      <c r="B2" s="1269"/>
      <c r="C2" s="1269"/>
      <c r="D2" s="42"/>
      <c r="E2" s="42"/>
      <c r="F2" s="42"/>
    </row>
    <row r="3" spans="1:6" ht="14.85" customHeight="1">
      <c r="A3" s="12"/>
      <c r="B3" s="27"/>
      <c r="C3" s="12"/>
      <c r="D3" s="12"/>
      <c r="E3" s="28"/>
      <c r="F3" s="28"/>
    </row>
    <row r="4" spans="1:6" ht="14.85" customHeight="1">
      <c r="A4" s="1267" t="s">
        <v>129</v>
      </c>
      <c r="B4" s="1267"/>
      <c r="C4" s="1267"/>
      <c r="D4" s="1267"/>
      <c r="E4" s="8"/>
      <c r="F4" s="8"/>
    </row>
    <row r="5" spans="1:6" s="21" customFormat="1" ht="25.5">
      <c r="A5" s="184"/>
      <c r="B5" s="184"/>
      <c r="C5" s="184" t="s">
        <v>655</v>
      </c>
      <c r="D5" s="184" t="s">
        <v>68</v>
      </c>
      <c r="E5" s="600" t="s">
        <v>12</v>
      </c>
      <c r="F5" s="600" t="s">
        <v>13</v>
      </c>
    </row>
    <row r="6" spans="1:6" s="21" customFormat="1" ht="12.75">
      <c r="A6" s="688" t="s">
        <v>132</v>
      </c>
      <c r="B6" s="145"/>
      <c r="C6" s="689"/>
      <c r="D6" s="690"/>
      <c r="E6" s="691"/>
      <c r="F6" s="691"/>
    </row>
    <row r="7" spans="1:6" s="21" customFormat="1" ht="12.75">
      <c r="A7" s="688" t="s">
        <v>130</v>
      </c>
      <c r="B7" s="145" t="s">
        <v>131</v>
      </c>
      <c r="C7" s="126">
        <v>3.19</v>
      </c>
      <c r="D7" s="127">
        <v>2.48</v>
      </c>
      <c r="E7" s="55">
        <v>0.71</v>
      </c>
      <c r="F7" s="491">
        <v>0.28799999999999998</v>
      </c>
    </row>
    <row r="8" spans="1:6" s="21" customFormat="1" ht="12.75">
      <c r="A8" s="53" t="s">
        <v>662</v>
      </c>
      <c r="B8" s="145" t="s">
        <v>131</v>
      </c>
      <c r="C8" s="493">
        <v>2.13</v>
      </c>
      <c r="D8" s="494">
        <v>1.42</v>
      </c>
      <c r="E8" s="495">
        <v>0.71</v>
      </c>
      <c r="F8" s="491">
        <v>0.502</v>
      </c>
    </row>
    <row r="9" spans="1:6" s="21" customFormat="1" ht="12.75">
      <c r="A9" s="53" t="s">
        <v>663</v>
      </c>
      <c r="B9" s="145" t="s">
        <v>131</v>
      </c>
      <c r="C9" s="493">
        <v>0.73</v>
      </c>
      <c r="D9" s="494">
        <v>0.28000000000000003</v>
      </c>
      <c r="E9" s="495">
        <v>0.45</v>
      </c>
      <c r="F9" s="491">
        <v>1.591</v>
      </c>
    </row>
    <row r="10" spans="1:6" s="21" customFormat="1" ht="12.75">
      <c r="A10" s="53" t="s">
        <v>664</v>
      </c>
      <c r="B10" s="145" t="s">
        <v>131</v>
      </c>
      <c r="C10" s="493">
        <v>1</v>
      </c>
      <c r="D10" s="494">
        <v>1</v>
      </c>
      <c r="E10" s="495" t="s">
        <v>18</v>
      </c>
      <c r="F10" s="491" t="s">
        <v>19</v>
      </c>
    </row>
    <row r="11" spans="1:6" s="21" customFormat="1" ht="12.75">
      <c r="A11" s="53" t="s">
        <v>660</v>
      </c>
      <c r="B11" s="145" t="s">
        <v>131</v>
      </c>
      <c r="C11" s="493">
        <v>0.9</v>
      </c>
      <c r="D11" s="494">
        <v>0.9</v>
      </c>
      <c r="E11" s="495" t="s">
        <v>18</v>
      </c>
      <c r="F11" s="491" t="s">
        <v>19</v>
      </c>
    </row>
    <row r="12" spans="1:6" s="21" customFormat="1" ht="12.75">
      <c r="A12" s="53" t="s">
        <v>661</v>
      </c>
      <c r="B12" s="145" t="s">
        <v>131</v>
      </c>
      <c r="C12" s="493">
        <v>0.1</v>
      </c>
      <c r="D12" s="494">
        <v>0.1</v>
      </c>
      <c r="E12" s="495" t="s">
        <v>18</v>
      </c>
      <c r="F12" s="491" t="s">
        <v>19</v>
      </c>
    </row>
    <row r="13" spans="1:6" ht="12.75">
      <c r="A13" s="53" t="s">
        <v>665</v>
      </c>
      <c r="B13" s="145" t="s">
        <v>131</v>
      </c>
      <c r="C13" s="493">
        <v>0.28999999999999998</v>
      </c>
      <c r="D13" s="494">
        <v>0.02</v>
      </c>
      <c r="E13" s="495">
        <v>0.26</v>
      </c>
      <c r="F13" s="491" t="s">
        <v>31</v>
      </c>
    </row>
    <row r="14" spans="1:6" ht="12.75">
      <c r="A14" s="627" t="s">
        <v>666</v>
      </c>
      <c r="B14" s="145" t="s">
        <v>131</v>
      </c>
      <c r="C14" s="493">
        <v>0.04</v>
      </c>
      <c r="D14" s="494">
        <v>0.04</v>
      </c>
      <c r="E14" s="495" t="s">
        <v>18</v>
      </c>
      <c r="F14" s="491" t="s">
        <v>19</v>
      </c>
    </row>
    <row r="15" spans="1:6" ht="12.75">
      <c r="A15" s="624" t="s">
        <v>669</v>
      </c>
      <c r="B15" s="145" t="s">
        <v>131</v>
      </c>
      <c r="C15" s="493">
        <v>7.0000000000000007E-2</v>
      </c>
      <c r="D15" s="494">
        <v>7.0000000000000007E-2</v>
      </c>
      <c r="E15" s="495" t="s">
        <v>18</v>
      </c>
      <c r="F15" s="491" t="s">
        <v>19</v>
      </c>
    </row>
    <row r="16" spans="1:6" ht="12.75">
      <c r="A16" s="53" t="s">
        <v>671</v>
      </c>
      <c r="B16" s="145" t="s">
        <v>131</v>
      </c>
      <c r="C16" s="493">
        <v>1.06</v>
      </c>
      <c r="D16" s="494">
        <v>1.06</v>
      </c>
      <c r="E16" s="495" t="s">
        <v>18</v>
      </c>
      <c r="F16" s="491" t="s">
        <v>19</v>
      </c>
    </row>
    <row r="17" spans="1:6" ht="12.75">
      <c r="A17" s="624" t="s">
        <v>670</v>
      </c>
      <c r="B17" s="145" t="s">
        <v>131</v>
      </c>
      <c r="C17" s="493">
        <v>1.06</v>
      </c>
      <c r="D17" s="494">
        <v>1.06</v>
      </c>
      <c r="E17" s="495" t="s">
        <v>18</v>
      </c>
      <c r="F17" s="491" t="s">
        <v>19</v>
      </c>
    </row>
    <row r="18" spans="1:6" ht="12.75">
      <c r="A18" s="616" t="s">
        <v>133</v>
      </c>
      <c r="B18" s="339"/>
      <c r="C18" s="899">
        <v>0.35</v>
      </c>
      <c r="D18" s="943">
        <v>0.35</v>
      </c>
      <c r="E18" s="944" t="s">
        <v>18</v>
      </c>
      <c r="F18" s="617" t="s">
        <v>19</v>
      </c>
    </row>
    <row r="19" spans="1:6" ht="12.75">
      <c r="A19" s="623" t="s">
        <v>35</v>
      </c>
      <c r="B19" s="151" t="s">
        <v>131</v>
      </c>
      <c r="C19" s="493">
        <v>0.35</v>
      </c>
      <c r="D19" s="494">
        <v>0.35</v>
      </c>
      <c r="E19" s="495" t="s">
        <v>18</v>
      </c>
      <c r="F19" s="491" t="s">
        <v>19</v>
      </c>
    </row>
    <row r="20" spans="1:6" ht="12.75">
      <c r="A20" s="627" t="s">
        <v>666</v>
      </c>
      <c r="B20" s="152" t="s">
        <v>131</v>
      </c>
      <c r="C20" s="493">
        <v>0.14000000000000001</v>
      </c>
      <c r="D20" s="494">
        <v>0.14000000000000001</v>
      </c>
      <c r="E20" s="495" t="s">
        <v>18</v>
      </c>
      <c r="F20" s="491" t="s">
        <v>19</v>
      </c>
    </row>
    <row r="21" spans="1:6" ht="12.75">
      <c r="A21" s="626" t="s">
        <v>669</v>
      </c>
      <c r="B21" s="446" t="s">
        <v>131</v>
      </c>
      <c r="C21" s="903">
        <v>0.21</v>
      </c>
      <c r="D21" s="945">
        <v>0.21</v>
      </c>
      <c r="E21" s="946" t="s">
        <v>18</v>
      </c>
      <c r="F21" s="667" t="s">
        <v>19</v>
      </c>
    </row>
    <row r="22" spans="1:6" ht="12.75">
      <c r="A22" s="602"/>
      <c r="B22" s="602"/>
      <c r="C22" s="443" t="s">
        <v>394</v>
      </c>
      <c r="D22" s="443" t="s">
        <v>388</v>
      </c>
      <c r="E22" s="877" t="s">
        <v>12</v>
      </c>
      <c r="F22" s="604" t="s">
        <v>13</v>
      </c>
    </row>
    <row r="23" spans="1:6" ht="12.75">
      <c r="A23" s="57" t="s">
        <v>130</v>
      </c>
      <c r="B23" s="48"/>
      <c r="C23" s="49"/>
      <c r="D23" s="50"/>
      <c r="E23" s="51"/>
      <c r="F23" s="51"/>
    </row>
    <row r="24" spans="1:6" ht="14.85" customHeight="1">
      <c r="A24" s="623" t="s">
        <v>134</v>
      </c>
      <c r="B24" s="58" t="s">
        <v>135</v>
      </c>
      <c r="C24" s="493">
        <v>3.98</v>
      </c>
      <c r="D24" s="494">
        <v>2.83</v>
      </c>
      <c r="E24" s="495">
        <v>1.1499999999999999</v>
      </c>
      <c r="F24" s="491">
        <v>0.40600000000000003</v>
      </c>
    </row>
    <row r="25" spans="1:6" ht="14.85" customHeight="1">
      <c r="A25" s="624" t="s">
        <v>136</v>
      </c>
      <c r="B25" s="59" t="s">
        <v>135</v>
      </c>
      <c r="C25" s="493">
        <v>2.79</v>
      </c>
      <c r="D25" s="494">
        <v>2.2999999999999998</v>
      </c>
      <c r="E25" s="495">
        <v>0.49</v>
      </c>
      <c r="F25" s="491">
        <v>0.21199999999999999</v>
      </c>
    </row>
    <row r="26" spans="1:6" ht="14.85" customHeight="1">
      <c r="A26" s="624" t="s">
        <v>137</v>
      </c>
      <c r="B26" s="59" t="s">
        <v>138</v>
      </c>
      <c r="C26" s="496">
        <v>0.70199999999999996</v>
      </c>
      <c r="D26" s="497">
        <v>0.81499999999999995</v>
      </c>
      <c r="E26" s="1052" t="s">
        <v>676</v>
      </c>
      <c r="F26" s="491" t="s">
        <v>31</v>
      </c>
    </row>
    <row r="27" spans="1:6" ht="14.85" customHeight="1">
      <c r="A27" s="623" t="s">
        <v>139</v>
      </c>
      <c r="B27" s="58" t="s">
        <v>135</v>
      </c>
      <c r="C27" s="493">
        <v>7.73</v>
      </c>
      <c r="D27" s="494">
        <v>6.94</v>
      </c>
      <c r="E27" s="495">
        <v>0.79</v>
      </c>
      <c r="F27" s="491">
        <v>0.114</v>
      </c>
    </row>
    <row r="28" spans="1:6" ht="14.85" customHeight="1">
      <c r="A28" s="623" t="s">
        <v>140</v>
      </c>
      <c r="B28" s="58" t="s">
        <v>135</v>
      </c>
      <c r="C28" s="493">
        <v>10.34</v>
      </c>
      <c r="D28" s="128">
        <v>10.07</v>
      </c>
      <c r="E28" s="495">
        <v>0.27</v>
      </c>
      <c r="F28" s="491">
        <v>2.7E-2</v>
      </c>
    </row>
    <row r="29" spans="1:6" ht="14.85" customHeight="1">
      <c r="A29" s="623" t="s">
        <v>141</v>
      </c>
      <c r="B29" s="58" t="s">
        <v>142</v>
      </c>
      <c r="C29" s="493">
        <v>1.08</v>
      </c>
      <c r="D29" s="494">
        <v>1.41</v>
      </c>
      <c r="E29" s="495">
        <v>-0.33</v>
      </c>
      <c r="F29" s="491">
        <v>-0.23799999999999999</v>
      </c>
    </row>
    <row r="30" spans="1:6" ht="14.85" customHeight="1">
      <c r="A30" s="625" t="s">
        <v>143</v>
      </c>
      <c r="B30" s="173" t="s">
        <v>144</v>
      </c>
      <c r="C30" s="498">
        <v>75</v>
      </c>
      <c r="D30" s="499">
        <v>399</v>
      </c>
      <c r="E30" s="500">
        <v>-325</v>
      </c>
      <c r="F30" s="501">
        <v>-0.81299999999999994</v>
      </c>
    </row>
    <row r="31" spans="1:6" ht="14.85" customHeight="1">
      <c r="A31" s="174" t="s">
        <v>133</v>
      </c>
      <c r="B31" s="162"/>
      <c r="C31" s="49"/>
      <c r="D31" s="50"/>
      <c r="E31" s="51"/>
      <c r="F31" s="492"/>
    </row>
    <row r="32" spans="1:6" ht="14.85" customHeight="1">
      <c r="A32" s="625" t="s">
        <v>145</v>
      </c>
      <c r="B32" s="173" t="s">
        <v>135</v>
      </c>
      <c r="C32" s="502">
        <v>1.87</v>
      </c>
      <c r="D32" s="503">
        <v>1.66</v>
      </c>
      <c r="E32" s="504">
        <v>0.21</v>
      </c>
      <c r="F32" s="501">
        <v>0.124</v>
      </c>
    </row>
    <row r="33" spans="1:6" ht="14.85" customHeight="1">
      <c r="A33" s="174" t="s">
        <v>146</v>
      </c>
      <c r="B33" s="162"/>
      <c r="C33" s="49"/>
      <c r="D33" s="50"/>
      <c r="E33" s="51"/>
      <c r="F33" s="492"/>
    </row>
    <row r="34" spans="1:6" ht="14.85" customHeight="1">
      <c r="A34" s="623" t="s">
        <v>147</v>
      </c>
      <c r="B34" s="58" t="s">
        <v>135</v>
      </c>
      <c r="C34" s="493">
        <v>8.23</v>
      </c>
      <c r="D34" s="671">
        <v>8.7100000000000009</v>
      </c>
      <c r="E34" s="495">
        <v>-0.47</v>
      </c>
      <c r="F34" s="491">
        <v>-5.3999999999999999E-2</v>
      </c>
    </row>
    <row r="35" spans="1:6" ht="14.85" customHeight="1">
      <c r="A35" s="623" t="s">
        <v>148</v>
      </c>
      <c r="B35" s="58" t="s">
        <v>135</v>
      </c>
      <c r="C35" s="493">
        <v>6.92</v>
      </c>
      <c r="D35" s="128">
        <v>6.91</v>
      </c>
      <c r="E35" s="495">
        <v>0.01</v>
      </c>
      <c r="F35" s="491">
        <v>2E-3</v>
      </c>
    </row>
    <row r="36" spans="1:6" s="7" customFormat="1" ht="14.85" customHeight="1">
      <c r="A36" s="24"/>
      <c r="B36" s="505"/>
      <c r="C36" s="489"/>
      <c r="D36" s="489"/>
      <c r="E36" s="489"/>
      <c r="F36" s="489"/>
    </row>
    <row r="37" spans="1:6" ht="14.85" customHeight="1">
      <c r="A37" s="114"/>
    </row>
    <row r="38" spans="1:6" ht="14.85" customHeight="1">
      <c r="A38" s="114"/>
    </row>
    <row r="39" spans="1:6" s="222" customFormat="1" ht="14.85" customHeight="1">
      <c r="A39" s="43" t="s">
        <v>10</v>
      </c>
      <c r="B39" s="486"/>
      <c r="C39" s="487"/>
      <c r="D39" s="487"/>
      <c r="E39" s="487"/>
      <c r="F39" s="487"/>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7A2B-355A-460C-BEAD-DAE04331C2B1}">
  <dimension ref="A1:J83"/>
  <sheetViews>
    <sheetView zoomScaleNormal="100" workbookViewId="0"/>
  </sheetViews>
  <sheetFormatPr defaultColWidth="9.140625" defaultRowHeight="15"/>
  <cols>
    <col min="1" max="1" width="55.5703125" style="2" customWidth="1"/>
    <col min="2" max="2" width="13.5703125" style="2" customWidth="1"/>
    <col min="3" max="7" width="13.42578125" style="2" customWidth="1"/>
    <col min="8" max="8" width="21" style="2" customWidth="1"/>
    <col min="9" max="9" width="13.42578125" style="2" customWidth="1"/>
    <col min="10" max="16384" width="9.140625" style="2"/>
  </cols>
  <sheetData>
    <row r="1" spans="1:9" ht="39.75" customHeight="1">
      <c r="A1" s="56" t="s">
        <v>10</v>
      </c>
      <c r="B1" s="62"/>
      <c r="C1" s="62"/>
      <c r="D1" s="56"/>
      <c r="E1" s="56"/>
      <c r="F1" s="56"/>
      <c r="G1" s="56"/>
    </row>
    <row r="2" spans="1:9" ht="39.75" customHeight="1" thickBot="1">
      <c r="A2" s="1264" t="s">
        <v>775</v>
      </c>
      <c r="B2" s="1264"/>
      <c r="C2" s="1264"/>
      <c r="D2" s="42"/>
      <c r="E2" s="42"/>
      <c r="F2" s="42"/>
      <c r="G2" s="42"/>
      <c r="H2" s="439"/>
      <c r="I2" s="439"/>
    </row>
    <row r="4" spans="1:9">
      <c r="A4" s="2" t="s">
        <v>149</v>
      </c>
    </row>
    <row r="5" spans="1:9" ht="29.85" customHeight="1">
      <c r="A5" s="456"/>
      <c r="B5" s="472"/>
      <c r="C5" s="185" t="s">
        <v>649</v>
      </c>
      <c r="D5" s="185" t="s">
        <v>650</v>
      </c>
      <c r="E5" s="185" t="s">
        <v>651</v>
      </c>
      <c r="F5" s="185" t="s">
        <v>652</v>
      </c>
      <c r="G5" s="185" t="s">
        <v>653</v>
      </c>
      <c r="H5" s="456" t="s">
        <v>654</v>
      </c>
      <c r="I5" s="472" t="s">
        <v>150</v>
      </c>
    </row>
    <row r="6" spans="1:9">
      <c r="A6" s="1208" t="s">
        <v>16</v>
      </c>
      <c r="B6" s="473" t="s">
        <v>151</v>
      </c>
      <c r="C6" s="1082">
        <v>2497.6999999999998</v>
      </c>
      <c r="D6" s="1083">
        <v>2307</v>
      </c>
      <c r="E6" s="1209">
        <v>2549.1</v>
      </c>
      <c r="F6" s="1209">
        <v>4386.8999999999996</v>
      </c>
      <c r="G6" s="1209">
        <v>1898.7</v>
      </c>
      <c r="H6" s="1210">
        <v>190.7</v>
      </c>
      <c r="I6" s="1211">
        <v>8.3000000000000004E-2</v>
      </c>
    </row>
    <row r="7" spans="1:9">
      <c r="A7" s="40" t="s">
        <v>122</v>
      </c>
      <c r="B7" s="474" t="s">
        <v>151</v>
      </c>
      <c r="C7" s="1212">
        <v>546.1</v>
      </c>
      <c r="D7" s="1213">
        <v>527.9</v>
      </c>
      <c r="E7" s="1213">
        <v>484.7</v>
      </c>
      <c r="F7" s="1213">
        <v>469.3</v>
      </c>
      <c r="G7" s="1213">
        <v>332.7</v>
      </c>
      <c r="H7" s="1026">
        <v>18.2</v>
      </c>
      <c r="I7" s="47">
        <v>3.4000000000000002E-2</v>
      </c>
    </row>
    <row r="8" spans="1:9">
      <c r="A8" s="466" t="s">
        <v>35</v>
      </c>
      <c r="B8" s="474" t="s">
        <v>151</v>
      </c>
      <c r="C8" s="1214">
        <v>291.5</v>
      </c>
      <c r="D8" s="1209">
        <v>262.39999999999998</v>
      </c>
      <c r="E8" s="1209">
        <v>222.6</v>
      </c>
      <c r="F8" s="1209">
        <v>252.4</v>
      </c>
      <c r="G8" s="1209">
        <v>107.5</v>
      </c>
      <c r="H8" s="1084">
        <v>29.1</v>
      </c>
      <c r="I8" s="47">
        <v>0.111</v>
      </c>
    </row>
    <row r="9" spans="1:9">
      <c r="A9" s="466" t="s">
        <v>34</v>
      </c>
      <c r="B9" s="474" t="s">
        <v>151</v>
      </c>
      <c r="C9" s="1212">
        <v>263.39999999999998</v>
      </c>
      <c r="D9" s="1213">
        <v>219.9</v>
      </c>
      <c r="E9" s="1213">
        <v>180</v>
      </c>
      <c r="F9" s="1213">
        <v>164.5</v>
      </c>
      <c r="G9" s="1213">
        <v>145.4</v>
      </c>
      <c r="H9" s="1084">
        <v>43.5</v>
      </c>
      <c r="I9" s="47">
        <v>0.19800000000000001</v>
      </c>
    </row>
    <row r="10" spans="1:9">
      <c r="A10" s="466" t="s">
        <v>617</v>
      </c>
      <c r="B10" s="474" t="s">
        <v>151</v>
      </c>
      <c r="C10" s="1212">
        <v>37.700000000000003</v>
      </c>
      <c r="D10" s="1213">
        <v>42</v>
      </c>
      <c r="E10" s="1213">
        <v>49.9</v>
      </c>
      <c r="F10" s="1213">
        <v>34.6</v>
      </c>
      <c r="G10" s="1213">
        <v>37.200000000000003</v>
      </c>
      <c r="H10" s="1084">
        <v>-4.3</v>
      </c>
      <c r="I10" s="47">
        <v>-0.10199999999999999</v>
      </c>
    </row>
    <row r="11" spans="1:9">
      <c r="A11" s="466" t="s">
        <v>33</v>
      </c>
      <c r="B11" s="474" t="s">
        <v>151</v>
      </c>
      <c r="C11" s="1215">
        <v>-48.5</v>
      </c>
      <c r="D11" s="1213">
        <v>7.1</v>
      </c>
      <c r="E11" s="1213">
        <v>30.4</v>
      </c>
      <c r="F11" s="1213">
        <v>15.6</v>
      </c>
      <c r="G11" s="1213">
        <v>40.6</v>
      </c>
      <c r="H11" s="1084">
        <v>-55.6</v>
      </c>
      <c r="I11" s="47" t="s">
        <v>31</v>
      </c>
    </row>
    <row r="12" spans="1:9">
      <c r="A12" s="466" t="s">
        <v>37</v>
      </c>
      <c r="B12" s="474" t="s">
        <v>151</v>
      </c>
      <c r="C12" s="1212">
        <v>2</v>
      </c>
      <c r="D12" s="1213">
        <v>-3.5</v>
      </c>
      <c r="E12" s="1213">
        <v>1.8</v>
      </c>
      <c r="F12" s="1213">
        <v>2.2000000000000002</v>
      </c>
      <c r="G12" s="1213">
        <v>2</v>
      </c>
      <c r="H12" s="1084">
        <v>5.5</v>
      </c>
      <c r="I12" s="47" t="s">
        <v>31</v>
      </c>
    </row>
    <row r="13" spans="1:9">
      <c r="A13" s="40" t="s">
        <v>152</v>
      </c>
      <c r="B13" s="474" t="s">
        <v>138</v>
      </c>
      <c r="C13" s="1216">
        <v>0.21299999999999999</v>
      </c>
      <c r="D13" s="431">
        <v>0.22900000000000001</v>
      </c>
      <c r="E13" s="431">
        <v>0.192</v>
      </c>
      <c r="F13" s="431">
        <v>0.109</v>
      </c>
      <c r="G13" s="431">
        <v>0.17599999999999999</v>
      </c>
      <c r="H13" s="1217">
        <v>-1.6</v>
      </c>
      <c r="I13" s="47" t="s">
        <v>31</v>
      </c>
    </row>
    <row r="14" spans="1:9">
      <c r="A14" s="40" t="s">
        <v>96</v>
      </c>
      <c r="B14" s="474" t="s">
        <v>151</v>
      </c>
      <c r="C14" s="1212">
        <v>482.1</v>
      </c>
      <c r="D14" s="1213">
        <v>532.70000000000005</v>
      </c>
      <c r="E14" s="1213">
        <v>507.4</v>
      </c>
      <c r="F14" s="1213">
        <v>539.70000000000005</v>
      </c>
      <c r="G14" s="1213">
        <v>343.2</v>
      </c>
      <c r="H14" s="1084">
        <v>-50.6</v>
      </c>
      <c r="I14" s="47">
        <v>-9.5000000000000001E-2</v>
      </c>
    </row>
    <row r="15" spans="1:9">
      <c r="A15" s="40" t="s">
        <v>614</v>
      </c>
      <c r="B15" s="474" t="s">
        <v>151</v>
      </c>
      <c r="C15" s="1212">
        <v>315.39999999999998</v>
      </c>
      <c r="D15" s="1213">
        <v>345.2</v>
      </c>
      <c r="E15" s="1213">
        <v>329.5</v>
      </c>
      <c r="F15" s="1213">
        <v>317.39999999999998</v>
      </c>
      <c r="G15" s="1213">
        <v>206.4</v>
      </c>
      <c r="H15" s="1084">
        <v>-29.8</v>
      </c>
      <c r="I15" s="47">
        <v>-8.5999999999999993E-2</v>
      </c>
    </row>
    <row r="16" spans="1:9">
      <c r="A16" s="40" t="s">
        <v>153</v>
      </c>
      <c r="B16" s="474" t="s">
        <v>151</v>
      </c>
      <c r="C16" s="1214">
        <v>251.4</v>
      </c>
      <c r="D16" s="1209">
        <v>350</v>
      </c>
      <c r="E16" s="1209">
        <v>352.2</v>
      </c>
      <c r="F16" s="1209">
        <v>387.8</v>
      </c>
      <c r="G16" s="1209">
        <v>192.1</v>
      </c>
      <c r="H16" s="1084">
        <v>-98.6</v>
      </c>
      <c r="I16" s="47">
        <v>-0.28199999999999997</v>
      </c>
    </row>
    <row r="17" spans="1:9">
      <c r="A17" s="40" t="s">
        <v>128</v>
      </c>
      <c r="B17" s="474" t="s">
        <v>151</v>
      </c>
      <c r="C17" s="1212">
        <v>225.7</v>
      </c>
      <c r="D17" s="1213">
        <v>277.5</v>
      </c>
      <c r="E17" s="1213">
        <v>286.60000000000002</v>
      </c>
      <c r="F17" s="1213">
        <v>256</v>
      </c>
      <c r="G17" s="1213">
        <v>162.80000000000001</v>
      </c>
      <c r="H17" s="1084">
        <v>-51.8</v>
      </c>
      <c r="I17" s="47">
        <v>-0.187</v>
      </c>
    </row>
    <row r="18" spans="1:9">
      <c r="A18" s="40" t="s">
        <v>613</v>
      </c>
      <c r="B18" s="474" t="s">
        <v>151</v>
      </c>
      <c r="C18" s="1214">
        <v>163.9</v>
      </c>
      <c r="D18" s="1209">
        <v>276.2</v>
      </c>
      <c r="E18" s="1209">
        <v>320.2</v>
      </c>
      <c r="F18" s="1209">
        <v>293.39999999999998</v>
      </c>
      <c r="G18" s="1209">
        <v>160.19999999999999</v>
      </c>
      <c r="H18" s="1084">
        <v>-112.3</v>
      </c>
      <c r="I18" s="47">
        <v>-0.40699999999999997</v>
      </c>
    </row>
    <row r="19" spans="1:9">
      <c r="A19" s="40" t="s">
        <v>154</v>
      </c>
      <c r="B19" s="474" t="s">
        <v>155</v>
      </c>
      <c r="C19" s="1212">
        <v>720.3</v>
      </c>
      <c r="D19" s="1213">
        <v>812</v>
      </c>
      <c r="E19" s="1213">
        <v>937.1</v>
      </c>
      <c r="F19" s="1213">
        <v>521.79999999999995</v>
      </c>
      <c r="G19" s="1213">
        <v>234.9</v>
      </c>
      <c r="H19" s="1084">
        <v>-91.7</v>
      </c>
      <c r="I19" s="47">
        <v>-0.113</v>
      </c>
    </row>
    <row r="20" spans="1:9">
      <c r="A20" s="466" t="s">
        <v>34</v>
      </c>
      <c r="B20" s="474" t="s">
        <v>155</v>
      </c>
      <c r="C20" s="1212">
        <v>382.5</v>
      </c>
      <c r="D20" s="1213">
        <v>337</v>
      </c>
      <c r="E20" s="1213">
        <v>346.8</v>
      </c>
      <c r="F20" s="1213">
        <v>268.10000000000002</v>
      </c>
      <c r="G20" s="1213">
        <v>191.2</v>
      </c>
      <c r="H20" s="1084">
        <v>45.5</v>
      </c>
      <c r="I20" s="47">
        <v>0.13500000000000001</v>
      </c>
    </row>
    <row r="21" spans="1:9">
      <c r="A21" s="466" t="s">
        <v>35</v>
      </c>
      <c r="B21" s="474" t="s">
        <v>155</v>
      </c>
      <c r="C21" s="1212">
        <v>285.89999999999998</v>
      </c>
      <c r="D21" s="1213">
        <v>434.5</v>
      </c>
      <c r="E21" s="1213">
        <v>542.70000000000005</v>
      </c>
      <c r="F21" s="1213">
        <v>226.2</v>
      </c>
      <c r="G21" s="1213">
        <v>32.299999999999997</v>
      </c>
      <c r="H21" s="1084">
        <v>-148.6</v>
      </c>
      <c r="I21" s="47">
        <v>-0.34200000000000003</v>
      </c>
    </row>
    <row r="22" spans="1:9">
      <c r="A22" s="466" t="s">
        <v>33</v>
      </c>
      <c r="B22" s="474" t="s">
        <v>155</v>
      </c>
      <c r="C22" s="1212">
        <v>29.4</v>
      </c>
      <c r="D22" s="1213">
        <v>25.2</v>
      </c>
      <c r="E22" s="1213">
        <v>4.9000000000000004</v>
      </c>
      <c r="F22" s="1213">
        <v>6.8</v>
      </c>
      <c r="G22" s="1213">
        <v>2.9</v>
      </c>
      <c r="H22" s="1084">
        <v>4.2</v>
      </c>
      <c r="I22" s="47">
        <v>0.16700000000000001</v>
      </c>
    </row>
    <row r="23" spans="1:9">
      <c r="A23" s="466" t="s">
        <v>617</v>
      </c>
      <c r="B23" s="474" t="s">
        <v>155</v>
      </c>
      <c r="C23" s="1212">
        <v>10.7</v>
      </c>
      <c r="D23" s="1213">
        <v>2.6</v>
      </c>
      <c r="E23" s="1213">
        <v>25</v>
      </c>
      <c r="F23" s="1213">
        <v>15</v>
      </c>
      <c r="G23" s="1213">
        <v>0.2</v>
      </c>
      <c r="H23" s="1084">
        <v>8.1</v>
      </c>
      <c r="I23" s="47">
        <v>3.1150000000000002</v>
      </c>
    </row>
    <row r="24" spans="1:9">
      <c r="A24" s="466" t="s">
        <v>37</v>
      </c>
      <c r="B24" s="474" t="s">
        <v>155</v>
      </c>
      <c r="C24" s="1212">
        <v>11.8</v>
      </c>
      <c r="D24" s="1213">
        <v>12.7</v>
      </c>
      <c r="E24" s="1213">
        <v>17.7</v>
      </c>
      <c r="F24" s="1213">
        <v>5.7</v>
      </c>
      <c r="G24" s="1213">
        <v>8.3000000000000007</v>
      </c>
      <c r="H24" s="1084">
        <v>-0.9</v>
      </c>
      <c r="I24" s="47">
        <v>-7.0999999999999994E-2</v>
      </c>
    </row>
    <row r="25" spans="1:9">
      <c r="A25" s="40" t="s">
        <v>156</v>
      </c>
      <c r="B25" s="474" t="s">
        <v>155</v>
      </c>
      <c r="C25" s="1212">
        <v>400.9</v>
      </c>
      <c r="D25" s="1213">
        <v>478.6</v>
      </c>
      <c r="E25" s="1213">
        <v>387.4</v>
      </c>
      <c r="F25" s="1213">
        <v>484.1</v>
      </c>
      <c r="G25" s="1213">
        <v>299.39999999999998</v>
      </c>
      <c r="H25" s="1084">
        <v>-77.7</v>
      </c>
      <c r="I25" s="47">
        <v>-0.16200000000000001</v>
      </c>
    </row>
    <row r="26" spans="1:9">
      <c r="A26" s="40" t="s">
        <v>615</v>
      </c>
      <c r="B26" s="474" t="s">
        <v>155</v>
      </c>
      <c r="C26" s="1215">
        <v>-192</v>
      </c>
      <c r="D26" s="1218">
        <v>-193.9</v>
      </c>
      <c r="E26" s="1218">
        <v>-212.4</v>
      </c>
      <c r="F26" s="1218">
        <v>17.3</v>
      </c>
      <c r="G26" s="1218">
        <v>-240.6</v>
      </c>
      <c r="H26" s="1084">
        <v>1.9</v>
      </c>
      <c r="I26" s="47">
        <v>0.01</v>
      </c>
    </row>
    <row r="27" spans="1:9">
      <c r="A27" s="40" t="s">
        <v>731</v>
      </c>
      <c r="B27" s="474" t="s">
        <v>138</v>
      </c>
      <c r="C27" s="1216">
        <v>9.1999999999999998E-2</v>
      </c>
      <c r="D27" s="431">
        <v>0.11799999999999999</v>
      </c>
      <c r="E27" s="431">
        <v>0.13100000000000001</v>
      </c>
      <c r="F27" s="431">
        <v>0.129</v>
      </c>
      <c r="G27" s="431">
        <v>8.8999999999999996E-2</v>
      </c>
      <c r="H27" s="1217">
        <v>-2.6</v>
      </c>
      <c r="I27" s="47" t="s">
        <v>31</v>
      </c>
    </row>
    <row r="28" spans="1:9">
      <c r="A28" s="40" t="s">
        <v>732</v>
      </c>
      <c r="B28" s="474" t="s">
        <v>138</v>
      </c>
      <c r="C28" s="1216">
        <v>6.6000000000000003E-2</v>
      </c>
      <c r="D28" s="431">
        <v>0.11799999999999999</v>
      </c>
      <c r="E28" s="431">
        <v>0.14599999999999999</v>
      </c>
      <c r="F28" s="431">
        <v>0.14699999999999999</v>
      </c>
      <c r="G28" s="431">
        <v>8.6999999999999994E-2</v>
      </c>
      <c r="H28" s="1217">
        <v>-5.2</v>
      </c>
      <c r="I28" s="47" t="s">
        <v>31</v>
      </c>
    </row>
    <row r="29" spans="1:9">
      <c r="A29" s="40" t="s">
        <v>733</v>
      </c>
      <c r="B29" s="474" t="s">
        <v>138</v>
      </c>
      <c r="C29" s="1216">
        <v>7.4999999999999997E-2</v>
      </c>
      <c r="D29" s="431">
        <v>0.09</v>
      </c>
      <c r="E29" s="431">
        <v>9.8000000000000004E-2</v>
      </c>
      <c r="F29" s="431">
        <v>0.107</v>
      </c>
      <c r="G29" s="431">
        <v>7.9000000000000001E-2</v>
      </c>
      <c r="H29" s="1217">
        <v>-1.5</v>
      </c>
      <c r="I29" s="47" t="s">
        <v>31</v>
      </c>
    </row>
    <row r="30" spans="1:9">
      <c r="A30" s="40" t="s">
        <v>734</v>
      </c>
      <c r="B30" s="474" t="s">
        <v>138</v>
      </c>
      <c r="C30" s="1216">
        <v>5.8999999999999997E-2</v>
      </c>
      <c r="D30" s="431">
        <v>9.1999999999999998E-2</v>
      </c>
      <c r="E30" s="431">
        <v>0.105</v>
      </c>
      <c r="F30" s="431">
        <v>0.13100000000000001</v>
      </c>
      <c r="G30" s="431">
        <v>7.2999999999999995E-2</v>
      </c>
      <c r="H30" s="1217">
        <v>-3.3</v>
      </c>
      <c r="I30" s="47" t="s">
        <v>31</v>
      </c>
    </row>
    <row r="31" spans="1:9">
      <c r="A31" s="40" t="s">
        <v>735</v>
      </c>
      <c r="B31" s="474" t="s">
        <v>138</v>
      </c>
      <c r="C31" s="1216">
        <v>2.7E-2</v>
      </c>
      <c r="D31" s="431">
        <v>0.05</v>
      </c>
      <c r="E31" s="431">
        <v>6.0999999999999999E-2</v>
      </c>
      <c r="F31" s="431">
        <v>6.2E-2</v>
      </c>
      <c r="G31" s="431">
        <v>3.9E-2</v>
      </c>
      <c r="H31" s="1217">
        <v>-2.2999999999999998</v>
      </c>
      <c r="I31" s="47" t="s">
        <v>31</v>
      </c>
    </row>
    <row r="32" spans="1:9">
      <c r="A32" s="40" t="s">
        <v>161</v>
      </c>
      <c r="B32" s="474" t="s">
        <v>162</v>
      </c>
      <c r="C32" s="1219">
        <v>2.2599999999999998</v>
      </c>
      <c r="D32" s="1220">
        <v>3.82</v>
      </c>
      <c r="E32" s="1220">
        <v>4.42</v>
      </c>
      <c r="F32" s="1220">
        <v>4.04</v>
      </c>
      <c r="G32" s="1220">
        <v>2.16</v>
      </c>
      <c r="H32" s="1221">
        <v>-1.56</v>
      </c>
      <c r="I32" s="47">
        <v>-0.40799999999999997</v>
      </c>
    </row>
    <row r="33" spans="1:10">
      <c r="A33" s="164" t="s">
        <v>616</v>
      </c>
      <c r="B33" s="124" t="s">
        <v>162</v>
      </c>
      <c r="C33" s="1222">
        <v>1.37</v>
      </c>
      <c r="D33" s="1223">
        <v>1.33</v>
      </c>
      <c r="E33" s="1223">
        <v>1.29</v>
      </c>
      <c r="F33" s="1223">
        <v>1.24</v>
      </c>
      <c r="G33" s="1223">
        <v>1.19</v>
      </c>
      <c r="H33" s="529">
        <v>0.04</v>
      </c>
      <c r="I33" s="1224">
        <v>0.03</v>
      </c>
    </row>
    <row r="34" spans="1:10" ht="35.25" customHeight="1">
      <c r="A34" s="443"/>
      <c r="B34" s="445"/>
      <c r="C34" s="184" t="s">
        <v>655</v>
      </c>
      <c r="D34" s="184" t="s">
        <v>68</v>
      </c>
      <c r="E34" s="184" t="s">
        <v>656</v>
      </c>
      <c r="F34" s="184" t="s">
        <v>657</v>
      </c>
      <c r="G34" s="184" t="s">
        <v>658</v>
      </c>
      <c r="H34" s="445" t="s">
        <v>618</v>
      </c>
      <c r="I34" s="472" t="s">
        <v>150</v>
      </c>
    </row>
    <row r="35" spans="1:10">
      <c r="A35" s="1225" t="s">
        <v>283</v>
      </c>
      <c r="B35" s="475" t="s">
        <v>151</v>
      </c>
      <c r="C35" s="1226">
        <v>6278.9</v>
      </c>
      <c r="D35" s="1227">
        <v>5706</v>
      </c>
      <c r="E35" s="1227">
        <v>5244.4</v>
      </c>
      <c r="F35" s="1227">
        <v>5271.6</v>
      </c>
      <c r="G35" s="1227">
        <v>4258.1000000000004</v>
      </c>
      <c r="H35" s="1228">
        <v>572.9</v>
      </c>
      <c r="I35" s="1229">
        <v>0.1</v>
      </c>
    </row>
    <row r="36" spans="1:10">
      <c r="A36" s="40" t="s">
        <v>77</v>
      </c>
      <c r="B36" s="474" t="s">
        <v>151</v>
      </c>
      <c r="C36" s="1230">
        <v>2494.6999999999998</v>
      </c>
      <c r="D36" s="1231">
        <v>2436.8000000000002</v>
      </c>
      <c r="E36" s="1231">
        <v>2263.4</v>
      </c>
      <c r="F36" s="1231">
        <v>2125.6</v>
      </c>
      <c r="G36" s="1231">
        <v>1855.9</v>
      </c>
      <c r="H36" s="1084">
        <v>57.9</v>
      </c>
      <c r="I36" s="47">
        <v>2.4E-2</v>
      </c>
    </row>
    <row r="37" spans="1:10">
      <c r="A37" s="40" t="s">
        <v>80</v>
      </c>
      <c r="B37" s="474" t="s">
        <v>151</v>
      </c>
      <c r="C37" s="1230">
        <v>1912</v>
      </c>
      <c r="D37" s="1231">
        <v>1612.3</v>
      </c>
      <c r="E37" s="1231">
        <v>1317.5</v>
      </c>
      <c r="F37" s="1231">
        <v>986.9</v>
      </c>
      <c r="G37" s="1231">
        <v>957.2</v>
      </c>
      <c r="H37" s="1084">
        <v>299.7</v>
      </c>
      <c r="I37" s="47">
        <v>0.186</v>
      </c>
    </row>
    <row r="38" spans="1:10">
      <c r="A38" s="40" t="s">
        <v>163</v>
      </c>
      <c r="B38" s="474" t="s">
        <v>151</v>
      </c>
      <c r="C38" s="1230">
        <v>43.6</v>
      </c>
      <c r="D38" s="1231">
        <v>102.6</v>
      </c>
      <c r="E38" s="1231">
        <v>175.2</v>
      </c>
      <c r="F38" s="1231">
        <v>443.3</v>
      </c>
      <c r="G38" s="1231">
        <v>438.7</v>
      </c>
      <c r="H38" s="1084">
        <v>-59</v>
      </c>
      <c r="I38" s="47">
        <v>-0.57499999999999996</v>
      </c>
    </row>
    <row r="39" spans="1:10">
      <c r="A39" s="40" t="s">
        <v>740</v>
      </c>
      <c r="B39" s="474" t="s">
        <v>138</v>
      </c>
      <c r="C39" s="1216">
        <v>1.7000000000000001E-2</v>
      </c>
      <c r="D39" s="431">
        <v>4.3999999999999997E-2</v>
      </c>
      <c r="E39" s="431">
        <v>6.9000000000000006E-2</v>
      </c>
      <c r="F39" s="431">
        <v>0.10100000000000001</v>
      </c>
      <c r="G39" s="431">
        <v>0.23100000000000001</v>
      </c>
      <c r="H39" s="1217">
        <v>-2.7</v>
      </c>
      <c r="I39" s="47" t="s">
        <v>31</v>
      </c>
    </row>
    <row r="40" spans="1:10">
      <c r="A40" s="40" t="s">
        <v>619</v>
      </c>
      <c r="B40" s="474" t="s">
        <v>151</v>
      </c>
      <c r="C40" s="1230">
        <v>4406.7</v>
      </c>
      <c r="D40" s="1231">
        <v>4049.1</v>
      </c>
      <c r="E40" s="1231">
        <v>3580.9</v>
      </c>
      <c r="F40" s="1231">
        <v>3112.5</v>
      </c>
      <c r="G40" s="1231">
        <v>2813.2</v>
      </c>
      <c r="H40" s="1213">
        <v>357.6</v>
      </c>
      <c r="I40" s="47">
        <v>8.7999999999999995E-2</v>
      </c>
    </row>
    <row r="41" spans="1:10">
      <c r="A41" s="40" t="s">
        <v>164</v>
      </c>
      <c r="B41" s="474" t="s">
        <v>142</v>
      </c>
      <c r="C41" s="476">
        <v>0.4</v>
      </c>
      <c r="D41" s="477">
        <v>0.43</v>
      </c>
      <c r="E41" s="477">
        <v>0.43</v>
      </c>
      <c r="F41" s="477">
        <v>0.4</v>
      </c>
      <c r="G41" s="477">
        <v>0.44</v>
      </c>
      <c r="H41" s="1221">
        <v>-0.03</v>
      </c>
      <c r="I41" s="47">
        <v>-7.0000000000000007E-2</v>
      </c>
    </row>
    <row r="42" spans="1:10">
      <c r="A42" s="40" t="s">
        <v>739</v>
      </c>
      <c r="B42" s="474" t="s">
        <v>142</v>
      </c>
      <c r="C42" s="476">
        <v>3.5</v>
      </c>
      <c r="D42" s="477">
        <v>3.05</v>
      </c>
      <c r="E42" s="477">
        <v>2.72</v>
      </c>
      <c r="F42" s="477">
        <v>2.1</v>
      </c>
      <c r="G42" s="477">
        <v>2.88</v>
      </c>
      <c r="H42" s="1221">
        <v>0.45</v>
      </c>
      <c r="I42" s="47">
        <v>0.14799999999999999</v>
      </c>
    </row>
    <row r="43" spans="1:10">
      <c r="A43" s="40" t="s">
        <v>738</v>
      </c>
      <c r="B43" s="474" t="s">
        <v>142</v>
      </c>
      <c r="C43" s="476">
        <v>3.97</v>
      </c>
      <c r="D43" s="477">
        <v>3.03</v>
      </c>
      <c r="E43" s="477">
        <v>2.6</v>
      </c>
      <c r="F43" s="477">
        <v>1.83</v>
      </c>
      <c r="G43" s="477">
        <v>2.79</v>
      </c>
      <c r="H43" s="1221">
        <v>0.94</v>
      </c>
      <c r="I43" s="47">
        <v>0.31</v>
      </c>
    </row>
    <row r="44" spans="1:10">
      <c r="A44" s="40" t="s">
        <v>622</v>
      </c>
      <c r="B44" s="474" t="s">
        <v>142</v>
      </c>
      <c r="C44" s="476">
        <v>0.89</v>
      </c>
      <c r="D44" s="477">
        <v>0.76</v>
      </c>
      <c r="E44" s="477">
        <v>0.72</v>
      </c>
      <c r="F44" s="477">
        <v>0.79</v>
      </c>
      <c r="G44" s="477">
        <v>0.76</v>
      </c>
      <c r="H44" s="1221">
        <v>0.13</v>
      </c>
      <c r="I44" s="47">
        <v>0.17100000000000001</v>
      </c>
    </row>
    <row r="45" spans="1:10">
      <c r="A45" s="40" t="s">
        <v>737</v>
      </c>
      <c r="B45" s="474" t="s">
        <v>138</v>
      </c>
      <c r="C45" s="1216">
        <v>0.21</v>
      </c>
      <c r="D45" s="431">
        <v>0.29699999999999999</v>
      </c>
      <c r="E45" s="431">
        <v>0.29399999999999998</v>
      </c>
      <c r="F45" s="431">
        <v>0.49099999999999999</v>
      </c>
      <c r="G45" s="431">
        <v>0.313</v>
      </c>
      <c r="H45" s="1217">
        <v>-8.6999999999999993</v>
      </c>
      <c r="I45" s="47" t="s">
        <v>31</v>
      </c>
    </row>
    <row r="46" spans="1:10">
      <c r="A46" s="40" t="s">
        <v>165</v>
      </c>
      <c r="B46" s="474" t="s">
        <v>142</v>
      </c>
      <c r="C46" s="476">
        <v>1.0900000000000001</v>
      </c>
      <c r="D46" s="477">
        <v>1.35</v>
      </c>
      <c r="E46" s="477">
        <v>1.55</v>
      </c>
      <c r="F46" s="477">
        <v>1.87</v>
      </c>
      <c r="G46" s="477">
        <v>1.87</v>
      </c>
      <c r="H46" s="1221">
        <v>-0.26</v>
      </c>
      <c r="I46" s="47">
        <v>-0.193</v>
      </c>
    </row>
    <row r="47" spans="1:10">
      <c r="A47" s="40" t="s">
        <v>736</v>
      </c>
      <c r="B47" s="474" t="s">
        <v>142</v>
      </c>
      <c r="C47" s="476">
        <v>0.42</v>
      </c>
      <c r="D47" s="477">
        <v>0.42</v>
      </c>
      <c r="E47" s="477">
        <v>0.48</v>
      </c>
      <c r="F47" s="477">
        <v>0.92</v>
      </c>
      <c r="G47" s="477">
        <v>0.46</v>
      </c>
      <c r="H47" s="1221" t="s">
        <v>18</v>
      </c>
      <c r="I47" s="47" t="s">
        <v>19</v>
      </c>
    </row>
    <row r="48" spans="1:10">
      <c r="A48" s="164"/>
      <c r="B48" s="164"/>
      <c r="C48" s="164"/>
      <c r="D48" s="164"/>
      <c r="E48" s="164"/>
      <c r="F48" s="164"/>
      <c r="G48" s="164"/>
      <c r="H48" s="164"/>
      <c r="I48" s="164"/>
      <c r="J48" s="709"/>
    </row>
    <row r="49" spans="1:10">
      <c r="A49" s="164"/>
      <c r="B49" s="164"/>
      <c r="C49" s="164"/>
      <c r="D49" s="164"/>
      <c r="E49" s="164"/>
      <c r="F49" s="164"/>
      <c r="G49" s="164"/>
      <c r="H49" s="164"/>
      <c r="I49" s="164"/>
      <c r="J49" s="709"/>
    </row>
    <row r="50" spans="1:10">
      <c r="A50" s="1267" t="s">
        <v>129</v>
      </c>
      <c r="B50" s="1267"/>
      <c r="C50" s="1267"/>
      <c r="D50" s="1267"/>
      <c r="E50" s="1267"/>
      <c r="F50" s="1267"/>
      <c r="G50" s="1267"/>
      <c r="J50" s="709"/>
    </row>
    <row r="51" spans="1:10" ht="38.25">
      <c r="A51" s="931"/>
      <c r="B51" s="932"/>
      <c r="C51" s="602" t="s">
        <v>655</v>
      </c>
      <c r="D51" s="602" t="s">
        <v>68</v>
      </c>
      <c r="E51" s="602" t="s">
        <v>656</v>
      </c>
      <c r="F51" s="602" t="s">
        <v>657</v>
      </c>
      <c r="G51" s="602" t="s">
        <v>658</v>
      </c>
      <c r="H51" s="934" t="s">
        <v>618</v>
      </c>
      <c r="I51" s="935" t="s">
        <v>150</v>
      </c>
      <c r="J51" s="709"/>
    </row>
    <row r="52" spans="1:10">
      <c r="A52" s="57" t="s">
        <v>132</v>
      </c>
      <c r="B52" s="145"/>
      <c r="C52" s="49"/>
      <c r="D52" s="893"/>
      <c r="E52" s="893"/>
      <c r="F52" s="893"/>
      <c r="G52" s="893"/>
      <c r="H52" s="901"/>
      <c r="I52" s="492"/>
      <c r="J52" s="709"/>
    </row>
    <row r="53" spans="1:10">
      <c r="A53" s="57" t="s">
        <v>130</v>
      </c>
      <c r="B53" s="145" t="s">
        <v>131</v>
      </c>
      <c r="C53" s="126">
        <v>3.19</v>
      </c>
      <c r="D53" s="894">
        <v>2.48</v>
      </c>
      <c r="E53" s="894">
        <v>2.38</v>
      </c>
      <c r="F53" s="894">
        <v>2.27</v>
      </c>
      <c r="G53" s="894">
        <v>2.27</v>
      </c>
      <c r="H53" s="495">
        <v>0.71</v>
      </c>
      <c r="I53" s="491">
        <v>0.28799999999999998</v>
      </c>
      <c r="J53" s="709"/>
    </row>
    <row r="54" spans="1:10">
      <c r="A54" s="53" t="s">
        <v>662</v>
      </c>
      <c r="B54" s="145" t="s">
        <v>131</v>
      </c>
      <c r="C54" s="493">
        <v>2.13</v>
      </c>
      <c r="D54" s="895">
        <v>1.42</v>
      </c>
      <c r="E54" s="895">
        <v>1.33</v>
      </c>
      <c r="F54" s="895">
        <v>1.22</v>
      </c>
      <c r="G54" s="895">
        <v>1.21</v>
      </c>
      <c r="H54" s="495">
        <v>0.71</v>
      </c>
      <c r="I54" s="491">
        <v>0.502</v>
      </c>
      <c r="J54" s="709"/>
    </row>
    <row r="55" spans="1:10">
      <c r="A55" s="53" t="s">
        <v>663</v>
      </c>
      <c r="B55" s="145" t="s">
        <v>131</v>
      </c>
      <c r="C55" s="493">
        <v>0.73</v>
      </c>
      <c r="D55" s="895">
        <v>0.28000000000000003</v>
      </c>
      <c r="E55" s="895">
        <v>0.23</v>
      </c>
      <c r="F55" s="895">
        <v>0.17</v>
      </c>
      <c r="G55" s="895">
        <v>0.17</v>
      </c>
      <c r="H55" s="495">
        <v>0.45</v>
      </c>
      <c r="I55" s="491">
        <v>1.591</v>
      </c>
      <c r="J55" s="709"/>
    </row>
    <row r="56" spans="1:10">
      <c r="A56" s="53" t="s">
        <v>664</v>
      </c>
      <c r="B56" s="145" t="s">
        <v>131</v>
      </c>
      <c r="C56" s="493">
        <v>1</v>
      </c>
      <c r="D56" s="895">
        <v>1</v>
      </c>
      <c r="E56" s="895">
        <v>1</v>
      </c>
      <c r="F56" s="895">
        <v>1</v>
      </c>
      <c r="G56" s="895">
        <v>1</v>
      </c>
      <c r="H56" s="495" t="s">
        <v>18</v>
      </c>
      <c r="I56" s="896" t="s">
        <v>19</v>
      </c>
      <c r="J56" s="709"/>
    </row>
    <row r="57" spans="1:10">
      <c r="A57" s="53" t="s">
        <v>660</v>
      </c>
      <c r="B57" s="145" t="s">
        <v>131</v>
      </c>
      <c r="C57" s="493">
        <v>0.9</v>
      </c>
      <c r="D57" s="895">
        <v>0.9</v>
      </c>
      <c r="E57" s="895">
        <v>0.9</v>
      </c>
      <c r="F57" s="895">
        <v>0.9</v>
      </c>
      <c r="G57" s="895">
        <v>0.9</v>
      </c>
      <c r="H57" s="495" t="s">
        <v>18</v>
      </c>
      <c r="I57" s="896" t="s">
        <v>19</v>
      </c>
      <c r="J57" s="709"/>
    </row>
    <row r="58" spans="1:10">
      <c r="A58" s="53" t="s">
        <v>661</v>
      </c>
      <c r="B58" s="145" t="s">
        <v>131</v>
      </c>
      <c r="C58" s="493">
        <v>0.1</v>
      </c>
      <c r="D58" s="895">
        <v>0.1</v>
      </c>
      <c r="E58" s="895">
        <v>0.1</v>
      </c>
      <c r="F58" s="895">
        <v>0.1</v>
      </c>
      <c r="G58" s="895">
        <v>0.1</v>
      </c>
      <c r="H58" s="495" t="s">
        <v>18</v>
      </c>
      <c r="I58" s="896" t="s">
        <v>19</v>
      </c>
      <c r="J58" s="709"/>
    </row>
    <row r="59" spans="1:10">
      <c r="A59" s="53" t="s">
        <v>665</v>
      </c>
      <c r="B59" s="145" t="s">
        <v>131</v>
      </c>
      <c r="C59" s="493">
        <v>0.28999999999999998</v>
      </c>
      <c r="D59" s="895">
        <v>0.02</v>
      </c>
      <c r="E59" s="895" t="s">
        <v>18</v>
      </c>
      <c r="F59" s="895" t="s">
        <v>18</v>
      </c>
      <c r="G59" s="895" t="s">
        <v>18</v>
      </c>
      <c r="H59" s="495">
        <v>0.26</v>
      </c>
      <c r="I59" s="896" t="s">
        <v>31</v>
      </c>
      <c r="J59" s="709"/>
    </row>
    <row r="60" spans="1:10">
      <c r="A60" s="627" t="s">
        <v>666</v>
      </c>
      <c r="B60" s="145" t="s">
        <v>131</v>
      </c>
      <c r="C60" s="493">
        <v>0.04</v>
      </c>
      <c r="D60" s="895">
        <v>0.04</v>
      </c>
      <c r="E60" s="895">
        <v>0.04</v>
      </c>
      <c r="F60" s="895">
        <v>0.04</v>
      </c>
      <c r="G60" s="895">
        <v>0.04</v>
      </c>
      <c r="H60" s="495" t="s">
        <v>18</v>
      </c>
      <c r="I60" s="896" t="s">
        <v>19</v>
      </c>
      <c r="J60" s="709"/>
    </row>
    <row r="61" spans="1:10">
      <c r="A61" s="624" t="s">
        <v>669</v>
      </c>
      <c r="B61" s="145" t="s">
        <v>131</v>
      </c>
      <c r="C61" s="493">
        <v>7.0000000000000007E-2</v>
      </c>
      <c r="D61" s="895">
        <v>7.0000000000000007E-2</v>
      </c>
      <c r="E61" s="895">
        <v>0.05</v>
      </c>
      <c r="F61" s="895" t="s">
        <v>18</v>
      </c>
      <c r="G61" s="895" t="s">
        <v>18</v>
      </c>
      <c r="H61" s="495" t="s">
        <v>18</v>
      </c>
      <c r="I61" s="896" t="s">
        <v>19</v>
      </c>
      <c r="J61" s="709"/>
    </row>
    <row r="62" spans="1:10">
      <c r="A62" s="53" t="s">
        <v>672</v>
      </c>
      <c r="B62" s="145" t="s">
        <v>131</v>
      </c>
      <c r="C62" s="493">
        <v>1.06</v>
      </c>
      <c r="D62" s="895">
        <v>1.06</v>
      </c>
      <c r="E62" s="895">
        <v>1.06</v>
      </c>
      <c r="F62" s="895">
        <v>1.06</v>
      </c>
      <c r="G62" s="895">
        <v>1.06</v>
      </c>
      <c r="H62" s="495" t="s">
        <v>18</v>
      </c>
      <c r="I62" s="896" t="s">
        <v>19</v>
      </c>
      <c r="J62" s="709"/>
    </row>
    <row r="63" spans="1:10">
      <c r="A63" s="624" t="s">
        <v>670</v>
      </c>
      <c r="B63" s="145" t="s">
        <v>131</v>
      </c>
      <c r="C63" s="493">
        <v>1.06</v>
      </c>
      <c r="D63" s="895">
        <v>1.06</v>
      </c>
      <c r="E63" s="895">
        <v>1.06</v>
      </c>
      <c r="F63" s="895">
        <v>1.06</v>
      </c>
      <c r="G63" s="895">
        <v>1.06</v>
      </c>
      <c r="H63" s="897" t="s">
        <v>18</v>
      </c>
      <c r="I63" s="898" t="s">
        <v>19</v>
      </c>
      <c r="J63" s="709"/>
    </row>
    <row r="64" spans="1:10">
      <c r="A64" s="616" t="s">
        <v>133</v>
      </c>
      <c r="B64" s="339"/>
      <c r="C64" s="899">
        <v>0.35</v>
      </c>
      <c r="D64" s="900">
        <v>0.35</v>
      </c>
      <c r="E64" s="900">
        <v>0.33</v>
      </c>
      <c r="F64" s="900">
        <v>0.18</v>
      </c>
      <c r="G64" s="900">
        <v>0.17</v>
      </c>
      <c r="H64" s="901" t="s">
        <v>18</v>
      </c>
      <c r="I64" s="902" t="s">
        <v>19</v>
      </c>
      <c r="J64" s="709"/>
    </row>
    <row r="65" spans="1:10">
      <c r="A65" s="623" t="s">
        <v>35</v>
      </c>
      <c r="B65" s="151" t="s">
        <v>131</v>
      </c>
      <c r="C65" s="493">
        <v>0.35</v>
      </c>
      <c r="D65" s="895">
        <v>0.35</v>
      </c>
      <c r="E65" s="895">
        <v>0.33</v>
      </c>
      <c r="F65" s="895">
        <v>0.18</v>
      </c>
      <c r="G65" s="895">
        <v>0.17</v>
      </c>
      <c r="H65" s="495" t="s">
        <v>18</v>
      </c>
      <c r="I65" s="896" t="s">
        <v>19</v>
      </c>
      <c r="J65" s="709"/>
    </row>
    <row r="66" spans="1:10">
      <c r="A66" s="627" t="s">
        <v>666</v>
      </c>
      <c r="B66" s="152" t="s">
        <v>131</v>
      </c>
      <c r="C66" s="493">
        <v>0.14000000000000001</v>
      </c>
      <c r="D66" s="895">
        <v>0.14000000000000001</v>
      </c>
      <c r="E66" s="895">
        <v>0.14000000000000001</v>
      </c>
      <c r="F66" s="895">
        <v>0.14000000000000001</v>
      </c>
      <c r="G66" s="895">
        <v>0.13</v>
      </c>
      <c r="H66" s="495" t="s">
        <v>18</v>
      </c>
      <c r="I66" s="896" t="s">
        <v>19</v>
      </c>
      <c r="J66" s="709"/>
    </row>
    <row r="67" spans="1:10">
      <c r="A67" s="626" t="s">
        <v>669</v>
      </c>
      <c r="B67" s="446" t="s">
        <v>131</v>
      </c>
      <c r="C67" s="903">
        <v>0.21</v>
      </c>
      <c r="D67" s="904">
        <v>0.21</v>
      </c>
      <c r="E67" s="904">
        <v>0.19</v>
      </c>
      <c r="F67" s="904">
        <v>0.04</v>
      </c>
      <c r="G67" s="904">
        <v>0.04</v>
      </c>
      <c r="H67" s="534" t="s">
        <v>18</v>
      </c>
      <c r="I67" s="928" t="s">
        <v>19</v>
      </c>
      <c r="J67" s="709"/>
    </row>
    <row r="68" spans="1:10">
      <c r="A68" s="931"/>
      <c r="B68" s="602"/>
      <c r="C68" s="936" t="s">
        <v>394</v>
      </c>
      <c r="D68" s="936" t="s">
        <v>388</v>
      </c>
      <c r="E68" s="936" t="s">
        <v>385</v>
      </c>
      <c r="F68" s="936" t="s">
        <v>446</v>
      </c>
      <c r="G68" s="936" t="s">
        <v>447</v>
      </c>
      <c r="H68" s="937" t="s">
        <v>659</v>
      </c>
      <c r="I68" s="938" t="s">
        <v>150</v>
      </c>
      <c r="J68" s="709"/>
    </row>
    <row r="69" spans="1:10">
      <c r="A69" s="57" t="s">
        <v>130</v>
      </c>
      <c r="B69" s="48"/>
      <c r="C69" s="929"/>
      <c r="D69" s="905"/>
      <c r="E69" s="905"/>
      <c r="F69" s="906"/>
      <c r="G69" s="930"/>
      <c r="J69" s="709"/>
    </row>
    <row r="70" spans="1:10">
      <c r="A70" s="623" t="s">
        <v>134</v>
      </c>
      <c r="B70" s="58" t="s">
        <v>135</v>
      </c>
      <c r="C70" s="493">
        <v>3.98</v>
      </c>
      <c r="D70" s="128">
        <v>2.83</v>
      </c>
      <c r="E70" s="907">
        <v>2.0699999999999998</v>
      </c>
      <c r="F70" s="907">
        <v>1.92</v>
      </c>
      <c r="G70" s="908">
        <v>2.36</v>
      </c>
      <c r="H70" s="495">
        <v>1.1499999999999999</v>
      </c>
      <c r="I70" s="896">
        <v>0.40600000000000003</v>
      </c>
      <c r="J70" s="709"/>
    </row>
    <row r="71" spans="1:10">
      <c r="A71" s="624" t="s">
        <v>136</v>
      </c>
      <c r="B71" s="59" t="s">
        <v>135</v>
      </c>
      <c r="C71" s="493">
        <v>2.79</v>
      </c>
      <c r="D71" s="128">
        <v>2.2999999999999998</v>
      </c>
      <c r="E71" s="907">
        <v>1.76</v>
      </c>
      <c r="F71" s="907">
        <v>1.65</v>
      </c>
      <c r="G71" s="908">
        <v>1.55</v>
      </c>
      <c r="H71" s="495">
        <v>0.49</v>
      </c>
      <c r="I71" s="896">
        <v>0.21199999999999999</v>
      </c>
      <c r="J71" s="709"/>
    </row>
    <row r="72" spans="1:10">
      <c r="A72" s="624" t="s">
        <v>137</v>
      </c>
      <c r="B72" s="59" t="s">
        <v>138</v>
      </c>
      <c r="C72" s="496">
        <v>0.70199999999999996</v>
      </c>
      <c r="D72" s="909">
        <v>0.81499999999999995</v>
      </c>
      <c r="E72" s="910">
        <v>0.85</v>
      </c>
      <c r="F72" s="910">
        <v>0.85899999999999999</v>
      </c>
      <c r="G72" s="911">
        <v>0.65400000000000003</v>
      </c>
      <c r="H72" s="1059">
        <v>-11.3</v>
      </c>
      <c r="I72" s="912" t="s">
        <v>31</v>
      </c>
      <c r="J72" s="709"/>
    </row>
    <row r="73" spans="1:10">
      <c r="A73" s="623" t="s">
        <v>139</v>
      </c>
      <c r="B73" s="58" t="s">
        <v>135</v>
      </c>
      <c r="C73" s="493">
        <v>7.73</v>
      </c>
      <c r="D73" s="128">
        <v>6.94</v>
      </c>
      <c r="E73" s="128">
        <v>6.88</v>
      </c>
      <c r="F73" s="128">
        <v>7.98</v>
      </c>
      <c r="G73" s="913">
        <v>7.11</v>
      </c>
      <c r="H73" s="495">
        <v>0.79</v>
      </c>
      <c r="I73" s="46">
        <v>0.114</v>
      </c>
      <c r="J73" s="709"/>
    </row>
    <row r="74" spans="1:10">
      <c r="A74" s="623" t="s">
        <v>140</v>
      </c>
      <c r="B74" s="58" t="s">
        <v>135</v>
      </c>
      <c r="C74" s="493">
        <v>10.34</v>
      </c>
      <c r="D74" s="128">
        <v>10.07</v>
      </c>
      <c r="E74" s="128">
        <v>9.73</v>
      </c>
      <c r="F74" s="128">
        <v>10.01</v>
      </c>
      <c r="G74" s="913">
        <v>10.37</v>
      </c>
      <c r="H74" s="495">
        <v>0.27</v>
      </c>
      <c r="I74" s="46">
        <v>2.7E-2</v>
      </c>
      <c r="J74" s="709"/>
    </row>
    <row r="75" spans="1:10">
      <c r="A75" s="623" t="s">
        <v>141</v>
      </c>
      <c r="B75" s="58" t="s">
        <v>142</v>
      </c>
      <c r="C75" s="493">
        <v>1.08</v>
      </c>
      <c r="D75" s="128">
        <v>1.41</v>
      </c>
      <c r="E75" s="907">
        <v>1.35</v>
      </c>
      <c r="F75" s="907">
        <v>1.52</v>
      </c>
      <c r="G75" s="908">
        <v>1.45</v>
      </c>
      <c r="H75" s="495">
        <v>-0.33</v>
      </c>
      <c r="I75" s="46">
        <v>-0.23799999999999999</v>
      </c>
      <c r="J75" s="709"/>
    </row>
    <row r="76" spans="1:10">
      <c r="A76" s="625" t="s">
        <v>143</v>
      </c>
      <c r="B76" s="173" t="s">
        <v>144</v>
      </c>
      <c r="C76" s="914">
        <v>75</v>
      </c>
      <c r="D76" s="915">
        <v>399</v>
      </c>
      <c r="E76" s="916">
        <v>121</v>
      </c>
      <c r="F76" s="916">
        <v>179</v>
      </c>
      <c r="G76" s="917">
        <v>202</v>
      </c>
      <c r="H76" s="918">
        <v>-325</v>
      </c>
      <c r="I76" s="919">
        <v>-0.81299999999999994</v>
      </c>
      <c r="J76" s="709"/>
    </row>
    <row r="77" spans="1:10">
      <c r="A77" s="174" t="s">
        <v>133</v>
      </c>
      <c r="B77" s="162"/>
      <c r="C77" s="920"/>
      <c r="D77" s="921"/>
      <c r="E77" s="921"/>
      <c r="F77" s="921"/>
      <c r="G77" s="922"/>
      <c r="H77" s="923"/>
      <c r="I77" s="923"/>
      <c r="J77" s="709"/>
    </row>
    <row r="78" spans="1:10">
      <c r="A78" s="625" t="s">
        <v>145</v>
      </c>
      <c r="B78" s="173" t="s">
        <v>135</v>
      </c>
      <c r="C78" s="502">
        <v>1.87</v>
      </c>
      <c r="D78" s="924">
        <v>1.66</v>
      </c>
      <c r="E78" s="924">
        <v>1.07</v>
      </c>
      <c r="F78" s="924">
        <v>0.89</v>
      </c>
      <c r="G78" s="925">
        <v>0.85</v>
      </c>
      <c r="H78" s="504">
        <v>0.21</v>
      </c>
      <c r="I78" s="926">
        <v>0.124</v>
      </c>
      <c r="J78" s="709"/>
    </row>
    <row r="79" spans="1:10">
      <c r="A79" s="174" t="s">
        <v>146</v>
      </c>
      <c r="B79" s="162"/>
      <c r="C79" s="49"/>
      <c r="D79" s="50"/>
      <c r="E79" s="50"/>
      <c r="F79" s="50"/>
      <c r="G79" s="927"/>
      <c r="H79" s="51"/>
      <c r="I79" s="51"/>
      <c r="J79" s="709"/>
    </row>
    <row r="80" spans="1:10">
      <c r="A80" s="623" t="s">
        <v>147</v>
      </c>
      <c r="B80" s="58" t="s">
        <v>135</v>
      </c>
      <c r="C80" s="493">
        <v>8.23</v>
      </c>
      <c r="D80" s="907">
        <v>8.7100000000000009</v>
      </c>
      <c r="E80" s="128">
        <v>9.2899999999999991</v>
      </c>
      <c r="F80" s="128">
        <v>12.8</v>
      </c>
      <c r="G80" s="913">
        <v>11.55</v>
      </c>
      <c r="H80" s="495">
        <v>-0.47</v>
      </c>
      <c r="I80" s="46">
        <v>-5.3999999999999999E-2</v>
      </c>
    </row>
    <row r="81" spans="1:9">
      <c r="A81" s="623" t="s">
        <v>148</v>
      </c>
      <c r="B81" s="58" t="s">
        <v>135</v>
      </c>
      <c r="C81" s="493">
        <v>6.92</v>
      </c>
      <c r="D81" s="128">
        <v>6.91</v>
      </c>
      <c r="E81" s="128">
        <v>6.32</v>
      </c>
      <c r="F81" s="128">
        <v>6.68</v>
      </c>
      <c r="G81" s="913">
        <v>8.49</v>
      </c>
      <c r="H81" s="495">
        <v>0.01</v>
      </c>
      <c r="I81" s="46">
        <v>2E-3</v>
      </c>
    </row>
    <row r="83" spans="1:9">
      <c r="A83" s="43" t="s">
        <v>10</v>
      </c>
    </row>
  </sheetData>
  <mergeCells count="2">
    <mergeCell ref="A2:C2"/>
    <mergeCell ref="A50:G50"/>
  </mergeCells>
  <phoneticPr fontId="66" type="noConversion"/>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5472-05E8-49F8-8A23-02D60A61D025}">
  <dimension ref="A1:F54"/>
  <sheetViews>
    <sheetView showGridLines="0" zoomScaleNormal="100" workbookViewId="0"/>
  </sheetViews>
  <sheetFormatPr defaultRowHeight="15"/>
  <cols>
    <col min="1" max="1" width="62.5703125" customWidth="1"/>
    <col min="2" max="6" width="13.140625" customWidth="1"/>
  </cols>
  <sheetData>
    <row r="1" spans="1:6" ht="39.75" customHeight="1">
      <c r="A1" s="56" t="s">
        <v>10</v>
      </c>
    </row>
    <row r="2" spans="1:6" ht="39.75" customHeight="1" thickBot="1">
      <c r="A2" s="1264" t="s">
        <v>773</v>
      </c>
      <c r="B2" s="1264"/>
      <c r="C2" s="1264"/>
      <c r="D2" s="1268"/>
      <c r="E2" s="1268"/>
      <c r="F2" s="1268"/>
    </row>
    <row r="3" spans="1:6">
      <c r="A3" s="596"/>
      <c r="B3" s="597"/>
      <c r="C3" s="597"/>
      <c r="D3" s="597"/>
      <c r="E3" s="2"/>
      <c r="F3" s="2"/>
    </row>
    <row r="4" spans="1:6">
      <c r="A4" s="187" t="s">
        <v>149</v>
      </c>
      <c r="B4" s="1120"/>
      <c r="C4" s="1120"/>
      <c r="D4" s="1120"/>
      <c r="E4" s="2"/>
      <c r="F4" s="2"/>
    </row>
    <row r="5" spans="1:6" ht="26.85" customHeight="1">
      <c r="A5" s="657"/>
      <c r="B5" s="443"/>
      <c r="C5" s="603" t="s">
        <v>667</v>
      </c>
      <c r="D5" s="603" t="s">
        <v>167</v>
      </c>
      <c r="E5" s="598" t="s">
        <v>12</v>
      </c>
      <c r="F5" s="598" t="s">
        <v>150</v>
      </c>
    </row>
    <row r="6" spans="1:6">
      <c r="A6" s="1232" t="s">
        <v>16</v>
      </c>
      <c r="B6" s="794" t="s">
        <v>151</v>
      </c>
      <c r="C6" s="1233">
        <v>699</v>
      </c>
      <c r="D6" s="1234">
        <v>685.9</v>
      </c>
      <c r="E6" s="1235">
        <v>13.1</v>
      </c>
      <c r="F6" s="588">
        <v>1.9E-2</v>
      </c>
    </row>
    <row r="7" spans="1:6">
      <c r="A7" s="1236" t="s">
        <v>122</v>
      </c>
      <c r="B7" s="795" t="s">
        <v>151</v>
      </c>
      <c r="C7" s="1237">
        <v>141</v>
      </c>
      <c r="D7" s="1238">
        <v>130.9</v>
      </c>
      <c r="E7" s="1239">
        <v>10.1</v>
      </c>
      <c r="F7" s="599">
        <v>7.6999999999999999E-2</v>
      </c>
    </row>
    <row r="8" spans="1:6">
      <c r="A8" s="1236" t="s">
        <v>152</v>
      </c>
      <c r="B8" s="795" t="s">
        <v>138</v>
      </c>
      <c r="C8" s="1240">
        <v>0.19800000000000001</v>
      </c>
      <c r="D8" s="1241">
        <v>0.192</v>
      </c>
      <c r="E8" s="1242" t="s">
        <v>752</v>
      </c>
      <c r="F8" s="599" t="s">
        <v>31</v>
      </c>
    </row>
    <row r="9" spans="1:6">
      <c r="A9" s="1236" t="s">
        <v>96</v>
      </c>
      <c r="B9" s="795" t="s">
        <v>151</v>
      </c>
      <c r="C9" s="1237">
        <v>127.6</v>
      </c>
      <c r="D9" s="1238">
        <v>134.9</v>
      </c>
      <c r="E9" s="1239">
        <v>-7.3</v>
      </c>
      <c r="F9" s="599">
        <v>-5.3999999999999999E-2</v>
      </c>
    </row>
    <row r="10" spans="1:6">
      <c r="A10" s="1236" t="s">
        <v>614</v>
      </c>
      <c r="B10" s="124" t="s">
        <v>151</v>
      </c>
      <c r="C10" s="1243">
        <v>70.3</v>
      </c>
      <c r="D10" s="1244">
        <v>81.2</v>
      </c>
      <c r="E10" s="1245">
        <v>-10.9</v>
      </c>
      <c r="F10" s="670">
        <v>-0.13400000000000001</v>
      </c>
    </row>
    <row r="11" spans="1:6">
      <c r="A11" s="1236" t="s">
        <v>153</v>
      </c>
      <c r="B11" s="795" t="s">
        <v>151</v>
      </c>
      <c r="C11" s="1237">
        <v>56.9</v>
      </c>
      <c r="D11" s="1238">
        <v>85.2</v>
      </c>
      <c r="E11" s="1246">
        <v>-28.3</v>
      </c>
      <c r="F11" s="1247">
        <v>-0.33200000000000002</v>
      </c>
    </row>
    <row r="12" spans="1:6">
      <c r="A12" s="1236" t="s">
        <v>128</v>
      </c>
      <c r="B12" s="795" t="s">
        <v>151</v>
      </c>
      <c r="C12" s="1237">
        <v>48.1</v>
      </c>
      <c r="D12" s="1238">
        <v>64.099999999999994</v>
      </c>
      <c r="E12" s="1239">
        <v>-16</v>
      </c>
      <c r="F12" s="599">
        <v>-0.25</v>
      </c>
    </row>
    <row r="13" spans="1:6">
      <c r="A13" s="1236" t="s">
        <v>30</v>
      </c>
      <c r="B13" s="795" t="s">
        <v>151</v>
      </c>
      <c r="C13" s="1237">
        <v>31.5</v>
      </c>
      <c r="D13" s="1238">
        <v>62.2</v>
      </c>
      <c r="E13" s="1239">
        <v>-30.7</v>
      </c>
      <c r="F13" s="599">
        <v>-0.49399999999999999</v>
      </c>
    </row>
    <row r="14" spans="1:6">
      <c r="A14" s="1236" t="s">
        <v>154</v>
      </c>
      <c r="B14" s="795" t="s">
        <v>151</v>
      </c>
      <c r="C14" s="1237">
        <v>190.4</v>
      </c>
      <c r="D14" s="1238">
        <v>228.3</v>
      </c>
      <c r="E14" s="1239">
        <v>-37.9</v>
      </c>
      <c r="F14" s="599">
        <v>-0.16600000000000001</v>
      </c>
    </row>
    <row r="15" spans="1:6">
      <c r="A15" s="1248" t="s">
        <v>156</v>
      </c>
      <c r="B15" s="796" t="s">
        <v>151</v>
      </c>
      <c r="C15" s="1249">
        <v>110.1</v>
      </c>
      <c r="D15" s="1250">
        <v>125.7</v>
      </c>
      <c r="E15" s="1239">
        <v>-15.6</v>
      </c>
      <c r="F15" s="599">
        <v>-0.124</v>
      </c>
    </row>
    <row r="16" spans="1:6">
      <c r="A16" s="1236" t="s">
        <v>615</v>
      </c>
      <c r="B16" s="795" t="s">
        <v>151</v>
      </c>
      <c r="C16" s="1237">
        <v>-69.400000000000006</v>
      </c>
      <c r="D16" s="1238">
        <v>-69.400000000000006</v>
      </c>
      <c r="E16" s="1239" t="s">
        <v>18</v>
      </c>
      <c r="F16" s="599" t="s">
        <v>19</v>
      </c>
    </row>
    <row r="19" spans="1:6">
      <c r="A19" s="187" t="s">
        <v>129</v>
      </c>
      <c r="B19" s="187"/>
      <c r="C19" s="187"/>
      <c r="D19" s="187"/>
      <c r="E19" s="1270"/>
      <c r="F19" s="1270"/>
    </row>
    <row r="20" spans="1:6" ht="26.85" customHeight="1">
      <c r="A20" s="184"/>
      <c r="B20" s="184"/>
      <c r="C20" s="184" t="s">
        <v>655</v>
      </c>
      <c r="D20" s="185" t="s">
        <v>593</v>
      </c>
      <c r="E20" s="600" t="s">
        <v>69</v>
      </c>
      <c r="F20" s="600" t="s">
        <v>150</v>
      </c>
    </row>
    <row r="21" spans="1:6">
      <c r="A21" s="57" t="s">
        <v>132</v>
      </c>
      <c r="B21" s="145"/>
      <c r="C21" s="49"/>
      <c r="D21" s="893"/>
      <c r="E21" s="205"/>
      <c r="F21" s="587"/>
    </row>
    <row r="22" spans="1:6">
      <c r="A22" s="57" t="s">
        <v>130</v>
      </c>
      <c r="B22" s="145" t="s">
        <v>131</v>
      </c>
      <c r="C22" s="126">
        <v>3.19</v>
      </c>
      <c r="D22" s="894">
        <v>3.19</v>
      </c>
      <c r="E22" s="669" t="s">
        <v>115</v>
      </c>
      <c r="F22" s="599" t="s">
        <v>19</v>
      </c>
    </row>
    <row r="23" spans="1:6">
      <c r="A23" s="53" t="s">
        <v>662</v>
      </c>
      <c r="B23" s="145" t="s">
        <v>131</v>
      </c>
      <c r="C23" s="493">
        <v>2.13</v>
      </c>
      <c r="D23" s="895">
        <v>2.13</v>
      </c>
      <c r="E23" s="669" t="s">
        <v>115</v>
      </c>
      <c r="F23" s="599" t="s">
        <v>19</v>
      </c>
    </row>
    <row r="24" spans="1:6">
      <c r="A24" s="53" t="s">
        <v>663</v>
      </c>
      <c r="B24" s="145" t="s">
        <v>131</v>
      </c>
      <c r="C24" s="493">
        <v>0.73</v>
      </c>
      <c r="D24" s="895">
        <v>0.73</v>
      </c>
      <c r="E24" s="669" t="s">
        <v>115</v>
      </c>
      <c r="F24" s="599" t="s">
        <v>19</v>
      </c>
    </row>
    <row r="25" spans="1:6">
      <c r="A25" s="53" t="s">
        <v>664</v>
      </c>
      <c r="B25" s="145" t="s">
        <v>131</v>
      </c>
      <c r="C25" s="493">
        <v>1</v>
      </c>
      <c r="D25" s="895">
        <v>1</v>
      </c>
      <c r="E25" s="669" t="s">
        <v>115</v>
      </c>
      <c r="F25" s="599" t="s">
        <v>19</v>
      </c>
    </row>
    <row r="26" spans="1:6">
      <c r="A26" s="53" t="s">
        <v>660</v>
      </c>
      <c r="B26" s="145" t="s">
        <v>131</v>
      </c>
      <c r="C26" s="493">
        <v>0.9</v>
      </c>
      <c r="D26" s="895">
        <v>0.9</v>
      </c>
      <c r="E26" s="669" t="s">
        <v>115</v>
      </c>
      <c r="F26" s="599" t="s">
        <v>19</v>
      </c>
    </row>
    <row r="27" spans="1:6">
      <c r="A27" s="53" t="s">
        <v>661</v>
      </c>
      <c r="B27" s="145" t="s">
        <v>131</v>
      </c>
      <c r="C27" s="493">
        <v>0.1</v>
      </c>
      <c r="D27" s="895">
        <v>0.1</v>
      </c>
      <c r="E27" s="669" t="s">
        <v>115</v>
      </c>
      <c r="F27" s="599" t="s">
        <v>19</v>
      </c>
    </row>
    <row r="28" spans="1:6">
      <c r="A28" s="53" t="s">
        <v>665</v>
      </c>
      <c r="B28" s="145" t="s">
        <v>131</v>
      </c>
      <c r="C28" s="493">
        <v>0.28999999999999998</v>
      </c>
      <c r="D28" s="895">
        <v>0.28999999999999998</v>
      </c>
      <c r="E28" s="669" t="s">
        <v>115</v>
      </c>
      <c r="F28" s="599" t="s">
        <v>19</v>
      </c>
    </row>
    <row r="29" spans="1:6">
      <c r="A29" s="627" t="s">
        <v>666</v>
      </c>
      <c r="B29" s="145" t="s">
        <v>131</v>
      </c>
      <c r="C29" s="493">
        <v>0.04</v>
      </c>
      <c r="D29" s="895">
        <v>0.04</v>
      </c>
      <c r="E29" s="669" t="s">
        <v>115</v>
      </c>
      <c r="F29" s="599" t="s">
        <v>19</v>
      </c>
    </row>
    <row r="30" spans="1:6">
      <c r="A30" s="624" t="s">
        <v>669</v>
      </c>
      <c r="B30" s="145" t="s">
        <v>131</v>
      </c>
      <c r="C30" s="493">
        <v>7.0000000000000007E-2</v>
      </c>
      <c r="D30" s="895">
        <v>7.0000000000000007E-2</v>
      </c>
      <c r="E30" s="669" t="s">
        <v>115</v>
      </c>
      <c r="F30" s="599" t="s">
        <v>19</v>
      </c>
    </row>
    <row r="31" spans="1:6">
      <c r="A31" s="624" t="s">
        <v>36</v>
      </c>
      <c r="B31" s="145" t="s">
        <v>131</v>
      </c>
      <c r="C31" s="493">
        <v>1.06</v>
      </c>
      <c r="D31" s="895">
        <v>1.06</v>
      </c>
      <c r="E31" s="669" t="s">
        <v>115</v>
      </c>
      <c r="F31" s="599" t="s">
        <v>19</v>
      </c>
    </row>
    <row r="32" spans="1:6">
      <c r="A32" s="624" t="s">
        <v>670</v>
      </c>
      <c r="B32" s="145" t="s">
        <v>131</v>
      </c>
      <c r="C32" s="493">
        <v>1.06</v>
      </c>
      <c r="D32" s="895">
        <v>1.06</v>
      </c>
      <c r="E32" s="951" t="s">
        <v>115</v>
      </c>
      <c r="F32" s="952" t="s">
        <v>19</v>
      </c>
    </row>
    <row r="33" spans="1:6">
      <c r="A33" s="616" t="s">
        <v>133</v>
      </c>
      <c r="B33" s="339"/>
      <c r="C33" s="899">
        <v>0.35</v>
      </c>
      <c r="D33" s="900">
        <v>0.35</v>
      </c>
      <c r="E33" s="953" t="s">
        <v>115</v>
      </c>
      <c r="F33" s="588" t="s">
        <v>19</v>
      </c>
    </row>
    <row r="34" spans="1:6">
      <c r="A34" s="623" t="s">
        <v>35</v>
      </c>
      <c r="B34" s="151" t="s">
        <v>131</v>
      </c>
      <c r="C34" s="493">
        <v>0.35</v>
      </c>
      <c r="D34" s="895">
        <v>0.35</v>
      </c>
      <c r="E34" s="669" t="s">
        <v>115</v>
      </c>
      <c r="F34" s="599" t="s">
        <v>19</v>
      </c>
    </row>
    <row r="35" spans="1:6">
      <c r="A35" s="627" t="s">
        <v>666</v>
      </c>
      <c r="B35" s="152" t="s">
        <v>131</v>
      </c>
      <c r="C35" s="493">
        <v>0.14000000000000001</v>
      </c>
      <c r="D35" s="895">
        <v>0.14000000000000001</v>
      </c>
      <c r="E35" s="669" t="s">
        <v>115</v>
      </c>
      <c r="F35" s="599" t="s">
        <v>19</v>
      </c>
    </row>
    <row r="36" spans="1:6">
      <c r="A36" s="626" t="s">
        <v>669</v>
      </c>
      <c r="B36" s="446" t="s">
        <v>131</v>
      </c>
      <c r="C36" s="903">
        <v>0.21</v>
      </c>
      <c r="D36" s="904">
        <v>0.21</v>
      </c>
      <c r="E36" s="954" t="s">
        <v>115</v>
      </c>
      <c r="F36" s="670" t="s">
        <v>19</v>
      </c>
    </row>
    <row r="37" spans="1:6" ht="26.85" customHeight="1">
      <c r="A37" s="658"/>
      <c r="B37" s="602"/>
      <c r="C37" s="603" t="s">
        <v>667</v>
      </c>
      <c r="D37" s="603" t="s">
        <v>668</v>
      </c>
      <c r="E37" s="604" t="s">
        <v>69</v>
      </c>
      <c r="F37" s="604" t="s">
        <v>150</v>
      </c>
    </row>
    <row r="38" spans="1:6">
      <c r="A38" s="57" t="s">
        <v>130</v>
      </c>
      <c r="B38" s="48"/>
      <c r="C38" s="506"/>
      <c r="D38" s="587"/>
      <c r="E38" s="205"/>
      <c r="F38" s="587"/>
    </row>
    <row r="39" spans="1:6">
      <c r="A39" s="623" t="s">
        <v>134</v>
      </c>
      <c r="B39" s="58" t="s">
        <v>135</v>
      </c>
      <c r="C39" s="947">
        <v>0.93</v>
      </c>
      <c r="D39" s="606">
        <v>0.93</v>
      </c>
      <c r="E39" s="948" t="s">
        <v>677</v>
      </c>
      <c r="F39" s="599">
        <v>-4.0000000000000001E-3</v>
      </c>
    </row>
    <row r="40" spans="1:6">
      <c r="A40" s="624" t="s">
        <v>136</v>
      </c>
      <c r="B40" s="59" t="s">
        <v>135</v>
      </c>
      <c r="C40" s="947">
        <v>0.78</v>
      </c>
      <c r="D40" s="606">
        <v>0.72</v>
      </c>
      <c r="E40" s="607">
        <v>0.06</v>
      </c>
      <c r="F40" s="599">
        <v>8.2000000000000003E-2</v>
      </c>
    </row>
    <row r="41" spans="1:6">
      <c r="A41" s="624" t="s">
        <v>137</v>
      </c>
      <c r="B41" s="59" t="s">
        <v>138</v>
      </c>
      <c r="C41" s="949">
        <v>0.83799999999999997</v>
      </c>
      <c r="D41" s="950">
        <v>0.77100000000000002</v>
      </c>
      <c r="E41" s="1053" t="s">
        <v>678</v>
      </c>
      <c r="F41" s="599" t="s">
        <v>31</v>
      </c>
    </row>
    <row r="42" spans="1:6">
      <c r="A42" s="623" t="s">
        <v>139</v>
      </c>
      <c r="B42" s="58" t="s">
        <v>135</v>
      </c>
      <c r="C42" s="947">
        <v>2.19</v>
      </c>
      <c r="D42" s="606">
        <v>1.93</v>
      </c>
      <c r="E42" s="607">
        <v>0.26</v>
      </c>
      <c r="F42" s="599">
        <v>0.13500000000000001</v>
      </c>
    </row>
    <row r="43" spans="1:6">
      <c r="A43" s="623" t="s">
        <v>228</v>
      </c>
      <c r="B43" s="58" t="s">
        <v>135</v>
      </c>
      <c r="C43" s="947">
        <v>2.88</v>
      </c>
      <c r="D43" s="606">
        <v>2.73</v>
      </c>
      <c r="E43" s="607">
        <v>0.16</v>
      </c>
      <c r="F43" s="599">
        <v>5.7000000000000002E-2</v>
      </c>
    </row>
    <row r="44" spans="1:6">
      <c r="A44" s="623" t="s">
        <v>141</v>
      </c>
      <c r="B44" s="58" t="s">
        <v>253</v>
      </c>
      <c r="C44" s="947">
        <v>0.26</v>
      </c>
      <c r="D44" s="606">
        <v>0.28000000000000003</v>
      </c>
      <c r="E44" s="607">
        <v>-0.02</v>
      </c>
      <c r="F44" s="599">
        <v>-7.5999999999999998E-2</v>
      </c>
    </row>
    <row r="45" spans="1:6">
      <c r="A45" s="628" t="s">
        <v>143</v>
      </c>
      <c r="B45" s="601" t="s">
        <v>144</v>
      </c>
      <c r="C45" s="608">
        <v>17</v>
      </c>
      <c r="D45" s="609">
        <v>43</v>
      </c>
      <c r="E45" s="610">
        <v>-25</v>
      </c>
      <c r="F45" s="582">
        <v>-0.59199999999999997</v>
      </c>
    </row>
    <row r="46" spans="1:6">
      <c r="A46" s="57" t="s">
        <v>133</v>
      </c>
      <c r="B46" s="48"/>
      <c r="C46" s="506"/>
      <c r="D46" s="587"/>
      <c r="E46" s="205"/>
      <c r="F46" s="588"/>
    </row>
    <row r="47" spans="1:6">
      <c r="A47" s="628" t="s">
        <v>145</v>
      </c>
      <c r="B47" s="601" t="s">
        <v>135</v>
      </c>
      <c r="C47" s="513">
        <v>0.56000000000000005</v>
      </c>
      <c r="D47" s="580">
        <v>0.6</v>
      </c>
      <c r="E47" s="581">
        <v>-0.03</v>
      </c>
      <c r="F47" s="582">
        <v>-5.8000000000000003E-2</v>
      </c>
    </row>
    <row r="48" spans="1:6">
      <c r="A48" s="57" t="s">
        <v>146</v>
      </c>
      <c r="B48" s="48"/>
      <c r="C48" s="506"/>
      <c r="D48" s="587"/>
      <c r="E48" s="205"/>
      <c r="F48" s="588"/>
    </row>
    <row r="49" spans="1:6">
      <c r="A49" s="623" t="s">
        <v>147</v>
      </c>
      <c r="B49" s="58" t="s">
        <v>135</v>
      </c>
      <c r="C49" s="605">
        <v>2.59</v>
      </c>
      <c r="D49" s="671">
        <v>2.77</v>
      </c>
      <c r="E49" s="607">
        <v>-0.18</v>
      </c>
      <c r="F49" s="599">
        <v>-6.5000000000000002E-2</v>
      </c>
    </row>
    <row r="50" spans="1:6">
      <c r="A50" s="623" t="s">
        <v>148</v>
      </c>
      <c r="B50" s="58" t="s">
        <v>135</v>
      </c>
      <c r="C50" s="605">
        <v>2.33</v>
      </c>
      <c r="D50" s="606">
        <v>2.2200000000000002</v>
      </c>
      <c r="E50" s="607">
        <v>0.11</v>
      </c>
      <c r="F50" s="599">
        <v>0.05</v>
      </c>
    </row>
    <row r="51" spans="1:6">
      <c r="A51" s="24"/>
    </row>
    <row r="54" spans="1:6" s="613" customFormat="1" ht="14.85" customHeight="1">
      <c r="A54" s="43" t="s">
        <v>10</v>
      </c>
      <c r="B54" s="611"/>
      <c r="C54" s="612"/>
      <c r="D54" s="612"/>
      <c r="E54" s="612"/>
      <c r="F54" s="612"/>
    </row>
  </sheetData>
  <mergeCells count="3">
    <mergeCell ref="A2:C2"/>
    <mergeCell ref="D2:F2"/>
    <mergeCell ref="E19:F1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0DE5-4E14-4AEE-BC9B-0AA01E0BCBF3}">
  <sheetPr codeName="Sheet10"/>
  <dimension ref="A1:N76"/>
  <sheetViews>
    <sheetView zoomScaleNormal="100" workbookViewId="0"/>
  </sheetViews>
  <sheetFormatPr defaultColWidth="9.140625" defaultRowHeight="14.85" customHeight="1"/>
  <cols>
    <col min="1" max="1" width="40.85546875" style="8" customWidth="1"/>
    <col min="2" max="7" width="13.5703125" style="8" customWidth="1"/>
    <col min="8" max="8" width="14" style="8" customWidth="1"/>
    <col min="9" max="9" width="13.85546875" style="8" bestFit="1" customWidth="1"/>
    <col min="10" max="10" width="14" style="8" bestFit="1" customWidth="1"/>
    <col min="11" max="12" width="13.140625" style="8" customWidth="1"/>
    <col min="13" max="13" width="13.85546875" style="8" bestFit="1" customWidth="1"/>
    <col min="14" max="14" width="14" style="8" bestFit="1" customWidth="1"/>
    <col min="15" max="15" width="12.5703125" style="8" customWidth="1"/>
    <col min="16" max="16384" width="9.140625" style="8"/>
  </cols>
  <sheetData>
    <row r="1" spans="1:14" s="2" customFormat="1" ht="39.75" customHeight="1">
      <c r="A1" s="56" t="s">
        <v>10</v>
      </c>
      <c r="B1" s="62"/>
      <c r="C1" s="62"/>
      <c r="D1" s="62"/>
      <c r="E1" s="62"/>
      <c r="F1" s="62"/>
      <c r="G1" s="56"/>
      <c r="H1" s="56"/>
    </row>
    <row r="2" spans="1:14" ht="39.75" customHeight="1" thickBot="1">
      <c r="A2" s="194" t="s">
        <v>764</v>
      </c>
      <c r="B2" s="194"/>
      <c r="C2" s="768"/>
      <c r="D2" s="768"/>
      <c r="E2" s="42"/>
      <c r="F2" s="42"/>
      <c r="G2" s="42"/>
      <c r="H2" s="42"/>
      <c r="I2" s="42"/>
      <c r="J2" s="42"/>
      <c r="K2" s="42"/>
      <c r="L2" s="42"/>
      <c r="M2" s="42"/>
      <c r="N2" s="42"/>
    </row>
    <row r="3" spans="1:14" ht="14.85" customHeight="1">
      <c r="A3" s="489"/>
      <c r="B3" s="489"/>
      <c r="C3" s="489"/>
      <c r="D3" s="489"/>
      <c r="E3" s="489"/>
      <c r="F3" s="489"/>
      <c r="G3" s="489"/>
      <c r="H3" s="489"/>
      <c r="I3" s="489"/>
      <c r="J3" s="489"/>
      <c r="K3" s="489"/>
      <c r="L3" s="489"/>
      <c r="M3" s="489"/>
      <c r="N3" s="489"/>
    </row>
    <row r="4" spans="1:14" ht="14.85" customHeight="1">
      <c r="A4" s="187" t="s">
        <v>149</v>
      </c>
      <c r="B4" s="1120"/>
      <c r="C4" s="1120"/>
      <c r="D4" s="1120"/>
      <c r="E4" s="1120"/>
      <c r="F4" s="1120"/>
      <c r="G4" s="1120"/>
      <c r="H4" s="1120"/>
      <c r="I4" s="1120"/>
      <c r="J4" s="1120"/>
      <c r="K4" s="1120"/>
      <c r="L4" s="1120"/>
      <c r="M4" s="1120"/>
      <c r="N4" s="1120"/>
    </row>
    <row r="5" spans="1:14" s="21" customFormat="1" ht="30" customHeight="1">
      <c r="A5" s="456"/>
      <c r="B5" s="456"/>
      <c r="C5" s="602" t="s">
        <v>673</v>
      </c>
      <c r="D5" s="602" t="s">
        <v>639</v>
      </c>
      <c r="E5" s="602" t="s">
        <v>527</v>
      </c>
      <c r="F5" s="602" t="s">
        <v>166</v>
      </c>
      <c r="G5" s="602" t="s">
        <v>167</v>
      </c>
      <c r="H5" s="602" t="s">
        <v>168</v>
      </c>
      <c r="I5" s="602" t="s">
        <v>169</v>
      </c>
      <c r="J5" s="602" t="s">
        <v>170</v>
      </c>
      <c r="K5" s="602" t="s">
        <v>171</v>
      </c>
      <c r="L5" s="602" t="s">
        <v>172</v>
      </c>
      <c r="M5" s="602" t="s">
        <v>173</v>
      </c>
      <c r="N5" s="940" t="s">
        <v>455</v>
      </c>
    </row>
    <row r="6" spans="1:14" ht="14.85" customHeight="1">
      <c r="A6" s="36" t="s">
        <v>16</v>
      </c>
      <c r="B6" s="37" t="s">
        <v>151</v>
      </c>
      <c r="C6" s="38">
        <v>699</v>
      </c>
      <c r="D6" s="39">
        <v>500.7</v>
      </c>
      <c r="E6" s="39">
        <v>525.20000000000005</v>
      </c>
      <c r="F6" s="39">
        <v>772.8</v>
      </c>
      <c r="G6" s="39">
        <v>685.9</v>
      </c>
      <c r="H6" s="39">
        <v>528.79999999999995</v>
      </c>
      <c r="I6" s="39">
        <v>438.8</v>
      </c>
      <c r="J6" s="39">
        <v>653.5</v>
      </c>
      <c r="K6" s="39">
        <v>707.5</v>
      </c>
      <c r="L6" s="39">
        <v>471.2</v>
      </c>
      <c r="M6" s="39">
        <v>442.1</v>
      </c>
      <c r="N6" s="39">
        <v>928.3</v>
      </c>
    </row>
    <row r="7" spans="1:14" ht="14.85" customHeight="1">
      <c r="A7" s="40" t="s">
        <v>122</v>
      </c>
      <c r="B7" s="474" t="s">
        <v>151</v>
      </c>
      <c r="C7" s="1024">
        <v>141</v>
      </c>
      <c r="D7" s="1025">
        <v>104.3</v>
      </c>
      <c r="E7" s="1025">
        <v>112.3</v>
      </c>
      <c r="F7" s="1025">
        <v>188.5</v>
      </c>
      <c r="G7" s="1025">
        <v>130.9</v>
      </c>
      <c r="H7" s="1025">
        <v>107.2</v>
      </c>
      <c r="I7" s="1025">
        <v>108</v>
      </c>
      <c r="J7" s="1025">
        <v>181.7</v>
      </c>
      <c r="K7" s="1025">
        <v>139.4</v>
      </c>
      <c r="L7" s="1025">
        <v>91.8</v>
      </c>
      <c r="M7" s="1025">
        <v>103.6</v>
      </c>
      <c r="N7" s="1025">
        <v>149.9</v>
      </c>
    </row>
    <row r="8" spans="1:14" ht="14.85" customHeight="1">
      <c r="A8" s="40" t="s">
        <v>177</v>
      </c>
      <c r="B8" s="474" t="s">
        <v>151</v>
      </c>
      <c r="C8" s="1024">
        <v>76.099999999999994</v>
      </c>
      <c r="D8" s="1025">
        <v>48.8</v>
      </c>
      <c r="E8" s="1025">
        <v>57.3</v>
      </c>
      <c r="F8" s="1025">
        <v>109.3</v>
      </c>
      <c r="G8" s="1025">
        <v>81.5</v>
      </c>
      <c r="H8" s="1025">
        <v>46.4</v>
      </c>
      <c r="I8" s="1025">
        <v>57.4</v>
      </c>
      <c r="J8" s="1025">
        <v>77.099999999999994</v>
      </c>
      <c r="K8" s="1025">
        <v>68.2</v>
      </c>
      <c r="L8" s="1025">
        <v>45.3</v>
      </c>
      <c r="M8" s="1025">
        <v>39.1</v>
      </c>
      <c r="N8" s="1025">
        <v>70</v>
      </c>
    </row>
    <row r="9" spans="1:14" ht="14.85" customHeight="1">
      <c r="A9" s="40" t="s">
        <v>178</v>
      </c>
      <c r="B9" s="474" t="s">
        <v>151</v>
      </c>
      <c r="C9" s="1024">
        <v>70.599999999999994</v>
      </c>
      <c r="D9" s="1025">
        <v>60.2</v>
      </c>
      <c r="E9" s="1025">
        <v>58.5</v>
      </c>
      <c r="F9" s="1025">
        <v>74.099999999999994</v>
      </c>
      <c r="G9" s="1025">
        <v>54.3</v>
      </c>
      <c r="H9" s="1025">
        <v>49.9</v>
      </c>
      <c r="I9" s="1025">
        <v>50.2</v>
      </c>
      <c r="J9" s="1025">
        <v>65.5</v>
      </c>
      <c r="K9" s="1025">
        <v>51.3</v>
      </c>
      <c r="L9" s="1025">
        <v>40</v>
      </c>
      <c r="M9" s="1025">
        <v>40</v>
      </c>
      <c r="N9" s="1025">
        <v>48.7</v>
      </c>
    </row>
    <row r="10" spans="1:14" ht="14.85" customHeight="1">
      <c r="A10" s="40" t="s">
        <v>179</v>
      </c>
      <c r="B10" s="474" t="s">
        <v>151</v>
      </c>
      <c r="C10" s="1024">
        <v>3</v>
      </c>
      <c r="D10" s="1025">
        <v>5.6</v>
      </c>
      <c r="E10" s="1025">
        <v>11.7</v>
      </c>
      <c r="F10" s="1025">
        <v>17.399999999999999</v>
      </c>
      <c r="G10" s="1025">
        <v>5.3</v>
      </c>
      <c r="H10" s="1025">
        <v>11.5</v>
      </c>
      <c r="I10" s="1025">
        <v>5.2</v>
      </c>
      <c r="J10" s="1025">
        <v>20</v>
      </c>
      <c r="K10" s="1025">
        <v>11.6</v>
      </c>
      <c r="L10" s="1025">
        <v>6.1</v>
      </c>
      <c r="M10" s="1025">
        <v>3.6</v>
      </c>
      <c r="N10" s="1025">
        <v>28.6</v>
      </c>
    </row>
    <row r="11" spans="1:14" ht="14.85" customHeight="1">
      <c r="A11" s="40" t="s">
        <v>180</v>
      </c>
      <c r="B11" s="474" t="s">
        <v>151</v>
      </c>
      <c r="C11" s="1024">
        <v>-5.5</v>
      </c>
      <c r="D11" s="1025">
        <v>-15.3</v>
      </c>
      <c r="E11" s="1025">
        <v>-13.5</v>
      </c>
      <c r="F11" s="1025">
        <v>-14.2</v>
      </c>
      <c r="G11" s="1025">
        <v>-4</v>
      </c>
      <c r="H11" s="1025">
        <v>-0.7</v>
      </c>
      <c r="I11" s="1025">
        <v>-5.6</v>
      </c>
      <c r="J11" s="1025">
        <v>17.399999999999999</v>
      </c>
      <c r="K11" s="1025">
        <v>9.5</v>
      </c>
      <c r="L11" s="1025">
        <v>-0.8</v>
      </c>
      <c r="M11" s="1025">
        <v>20.8</v>
      </c>
      <c r="N11" s="1025">
        <v>0.9</v>
      </c>
    </row>
    <row r="12" spans="1:14" ht="14.85" customHeight="1">
      <c r="A12" s="40" t="s">
        <v>181</v>
      </c>
      <c r="B12" s="474" t="s">
        <v>151</v>
      </c>
      <c r="C12" s="1024">
        <v>-3.2</v>
      </c>
      <c r="D12" s="1025">
        <v>5</v>
      </c>
      <c r="E12" s="1025">
        <v>-1.7</v>
      </c>
      <c r="F12" s="1025">
        <v>1.9</v>
      </c>
      <c r="G12" s="1025">
        <v>-6.2</v>
      </c>
      <c r="H12" s="1025">
        <v>0.1</v>
      </c>
      <c r="I12" s="1025">
        <v>0.8</v>
      </c>
      <c r="J12" s="1025">
        <v>1.7</v>
      </c>
      <c r="K12" s="1025">
        <v>-1.2</v>
      </c>
      <c r="L12" s="1025">
        <v>1.2</v>
      </c>
      <c r="M12" s="1025">
        <v>0.1</v>
      </c>
      <c r="N12" s="1025">
        <v>1.7</v>
      </c>
    </row>
    <row r="13" spans="1:14" ht="14.85" customHeight="1">
      <c r="A13" s="40" t="s">
        <v>152</v>
      </c>
      <c r="B13" s="474" t="s">
        <v>138</v>
      </c>
      <c r="C13" s="1216">
        <v>0.19800000000000001</v>
      </c>
      <c r="D13" s="1251">
        <v>0.20300000000000001</v>
      </c>
      <c r="E13" s="1251">
        <v>0.21</v>
      </c>
      <c r="F13" s="1251">
        <v>0.23499999999999999</v>
      </c>
      <c r="G13" s="1251">
        <v>0.192</v>
      </c>
      <c r="H13" s="1251">
        <v>0.20100000000000001</v>
      </c>
      <c r="I13" s="1251">
        <v>0.245</v>
      </c>
      <c r="J13" s="1251">
        <v>0.28000000000000003</v>
      </c>
      <c r="K13" s="1251">
        <v>0.20300000000000001</v>
      </c>
      <c r="L13" s="1251">
        <v>0.20200000000000001</v>
      </c>
      <c r="M13" s="1251">
        <v>0.20699999999999999</v>
      </c>
      <c r="N13" s="1251">
        <v>0.17</v>
      </c>
    </row>
    <row r="14" spans="1:14" ht="14.85" customHeight="1">
      <c r="A14" s="40" t="s">
        <v>96</v>
      </c>
      <c r="B14" s="474" t="s">
        <v>151</v>
      </c>
      <c r="C14" s="1024">
        <v>127.6</v>
      </c>
      <c r="D14" s="1025">
        <v>92</v>
      </c>
      <c r="E14" s="1025">
        <v>102.4</v>
      </c>
      <c r="F14" s="1025">
        <v>160.1</v>
      </c>
      <c r="G14" s="1025">
        <v>134.9</v>
      </c>
      <c r="H14" s="1025">
        <v>103.6</v>
      </c>
      <c r="I14" s="1025">
        <v>105.3</v>
      </c>
      <c r="J14" s="1083">
        <v>188.9</v>
      </c>
      <c r="K14" s="1025">
        <v>159.19999999999999</v>
      </c>
      <c r="L14" s="1025">
        <v>108.3</v>
      </c>
      <c r="M14" s="1025">
        <v>44.6</v>
      </c>
      <c r="N14" s="1025">
        <v>195.3</v>
      </c>
    </row>
    <row r="15" spans="1:14" ht="14.85" customHeight="1">
      <c r="A15" s="40" t="s">
        <v>614</v>
      </c>
      <c r="B15" s="474" t="s">
        <v>151</v>
      </c>
      <c r="C15" s="1024">
        <v>70.3</v>
      </c>
      <c r="D15" s="1025">
        <v>46.5</v>
      </c>
      <c r="E15" s="1025">
        <v>60.2</v>
      </c>
      <c r="F15" s="1025">
        <v>138.4</v>
      </c>
      <c r="G15" s="1025">
        <v>81.2</v>
      </c>
      <c r="H15" s="1025">
        <v>60.6</v>
      </c>
      <c r="I15" s="1025">
        <v>63.2</v>
      </c>
      <c r="J15" s="1025">
        <v>140.30000000000001</v>
      </c>
      <c r="K15" s="1025">
        <v>98.5</v>
      </c>
      <c r="L15" s="1025">
        <v>52.7</v>
      </c>
      <c r="M15" s="1025">
        <v>67.099999999999994</v>
      </c>
      <c r="N15" s="1025">
        <v>111.3</v>
      </c>
    </row>
    <row r="16" spans="1:14" ht="14.85" customHeight="1">
      <c r="A16" s="40" t="s">
        <v>153</v>
      </c>
      <c r="B16" s="474" t="s">
        <v>151</v>
      </c>
      <c r="C16" s="1024">
        <v>56.9</v>
      </c>
      <c r="D16" s="1025">
        <v>34.200000000000003</v>
      </c>
      <c r="E16" s="1025">
        <v>50.3</v>
      </c>
      <c r="F16" s="1025">
        <v>110</v>
      </c>
      <c r="G16" s="1025">
        <v>85.2</v>
      </c>
      <c r="H16" s="1025">
        <v>56.9</v>
      </c>
      <c r="I16" s="1025">
        <v>60.4</v>
      </c>
      <c r="J16" s="1025">
        <v>147.5</v>
      </c>
      <c r="K16" s="1025">
        <v>118.3</v>
      </c>
      <c r="L16" s="1025">
        <v>69.099999999999994</v>
      </c>
      <c r="M16" s="1025">
        <v>8.1999999999999993</v>
      </c>
      <c r="N16" s="1025">
        <v>156.6</v>
      </c>
    </row>
    <row r="17" spans="1:14" ht="14.85" customHeight="1">
      <c r="A17" s="1252" t="s">
        <v>128</v>
      </c>
      <c r="B17" s="474" t="s">
        <v>151</v>
      </c>
      <c r="C17" s="1024">
        <v>48.1</v>
      </c>
      <c r="D17" s="1025">
        <v>31.4</v>
      </c>
      <c r="E17" s="1025">
        <v>38.4</v>
      </c>
      <c r="F17" s="1025">
        <v>107.8</v>
      </c>
      <c r="G17" s="1025">
        <v>64.099999999999994</v>
      </c>
      <c r="H17" s="1025">
        <v>48.7</v>
      </c>
      <c r="I17" s="1025">
        <v>52</v>
      </c>
      <c r="J17" s="1025">
        <v>112.6</v>
      </c>
      <c r="K17" s="1025">
        <v>93.5</v>
      </c>
      <c r="L17" s="1025">
        <v>42.9</v>
      </c>
      <c r="M17" s="1025">
        <v>61.4</v>
      </c>
      <c r="N17" s="1025">
        <v>88.7</v>
      </c>
    </row>
    <row r="18" spans="1:14" ht="14.85" customHeight="1">
      <c r="A18" s="40" t="s">
        <v>30</v>
      </c>
      <c r="B18" s="474" t="s">
        <v>151</v>
      </c>
      <c r="C18" s="1024">
        <v>31.5</v>
      </c>
      <c r="D18" s="1025">
        <v>21</v>
      </c>
      <c r="E18" s="1025">
        <v>27.5</v>
      </c>
      <c r="F18" s="1025">
        <v>83.9</v>
      </c>
      <c r="G18" s="1025">
        <v>62.2</v>
      </c>
      <c r="H18" s="1025">
        <v>45.6</v>
      </c>
      <c r="I18" s="1025">
        <v>49.7</v>
      </c>
      <c r="J18" s="1025">
        <v>118.7</v>
      </c>
      <c r="K18" s="1025">
        <v>107.6</v>
      </c>
      <c r="L18" s="1025">
        <v>56.8</v>
      </c>
      <c r="M18" s="1025">
        <v>28.6</v>
      </c>
      <c r="N18" s="1025">
        <v>127.2</v>
      </c>
    </row>
    <row r="19" spans="1:14" ht="14.85" customHeight="1">
      <c r="A19" s="1252" t="s">
        <v>154</v>
      </c>
      <c r="B19" s="474" t="s">
        <v>151</v>
      </c>
      <c r="C19" s="1024">
        <v>190.4</v>
      </c>
      <c r="D19" s="1025">
        <v>186.7</v>
      </c>
      <c r="E19" s="1025">
        <v>196.7</v>
      </c>
      <c r="F19" s="1025">
        <v>146.5</v>
      </c>
      <c r="G19" s="1025">
        <v>228.3</v>
      </c>
      <c r="H19" s="1025">
        <v>161.4</v>
      </c>
      <c r="I19" s="1025">
        <v>212.8</v>
      </c>
      <c r="J19" s="1025">
        <v>209.5</v>
      </c>
      <c r="K19" s="1025">
        <v>303.39999999999998</v>
      </c>
      <c r="L19" s="1025">
        <v>231.1</v>
      </c>
      <c r="M19" s="1025">
        <v>281.8</v>
      </c>
      <c r="N19" s="1025">
        <v>120.8</v>
      </c>
    </row>
    <row r="20" spans="1:14" ht="14.85" customHeight="1">
      <c r="A20" s="1252" t="s">
        <v>178</v>
      </c>
      <c r="B20" s="474" t="s">
        <v>151</v>
      </c>
      <c r="C20" s="1024">
        <v>110.9</v>
      </c>
      <c r="D20" s="1025">
        <v>106.4</v>
      </c>
      <c r="E20" s="1025">
        <v>99.7</v>
      </c>
      <c r="F20" s="1025">
        <v>65.5</v>
      </c>
      <c r="G20" s="1025">
        <v>119.9</v>
      </c>
      <c r="H20" s="1025">
        <v>81.3</v>
      </c>
      <c r="I20" s="1025">
        <v>72.099999999999994</v>
      </c>
      <c r="J20" s="1025">
        <v>63.7</v>
      </c>
      <c r="K20" s="1025">
        <v>100.2</v>
      </c>
      <c r="L20" s="1025">
        <v>84.7</v>
      </c>
      <c r="M20" s="1025">
        <v>90.3</v>
      </c>
      <c r="N20" s="1025">
        <v>71.599999999999994</v>
      </c>
    </row>
    <row r="21" spans="1:14" ht="14.85" customHeight="1">
      <c r="A21" s="1252" t="s">
        <v>177</v>
      </c>
      <c r="B21" s="474" t="s">
        <v>151</v>
      </c>
      <c r="C21" s="1024">
        <v>66.7</v>
      </c>
      <c r="D21" s="1025">
        <v>62.8</v>
      </c>
      <c r="E21" s="1025">
        <v>85</v>
      </c>
      <c r="F21" s="1025">
        <v>71.400000000000006</v>
      </c>
      <c r="G21" s="1025">
        <v>99.3</v>
      </c>
      <c r="H21" s="1025">
        <v>65.599999999999994</v>
      </c>
      <c r="I21" s="1025">
        <v>130.69999999999999</v>
      </c>
      <c r="J21" s="1025">
        <v>138.9</v>
      </c>
      <c r="K21" s="1025">
        <v>180.8</v>
      </c>
      <c r="L21" s="1025">
        <v>127.9</v>
      </c>
      <c r="M21" s="1025">
        <v>187.8</v>
      </c>
      <c r="N21" s="1025">
        <v>46.2</v>
      </c>
    </row>
    <row r="22" spans="1:14" ht="14.85" customHeight="1">
      <c r="A22" s="1252" t="s">
        <v>180</v>
      </c>
      <c r="B22" s="474" t="s">
        <v>151</v>
      </c>
      <c r="C22" s="1024">
        <v>10.6</v>
      </c>
      <c r="D22" s="1025">
        <v>8.6999999999999993</v>
      </c>
      <c r="E22" s="1025">
        <v>4.9000000000000004</v>
      </c>
      <c r="F22" s="1025">
        <v>5.2</v>
      </c>
      <c r="G22" s="1025">
        <v>8.1</v>
      </c>
      <c r="H22" s="1025">
        <v>9.3000000000000007</v>
      </c>
      <c r="I22" s="1025">
        <v>5.2</v>
      </c>
      <c r="J22" s="1025">
        <v>2.6</v>
      </c>
      <c r="K22" s="1025">
        <v>19.600000000000001</v>
      </c>
      <c r="L22" s="1025">
        <v>3.3</v>
      </c>
      <c r="M22" s="1025">
        <v>1.5</v>
      </c>
      <c r="N22" s="1025">
        <v>0.6</v>
      </c>
    </row>
    <row r="23" spans="1:14" ht="14.85" customHeight="1">
      <c r="A23" s="1252" t="s">
        <v>179</v>
      </c>
      <c r="B23" s="474" t="s">
        <v>151</v>
      </c>
      <c r="C23" s="1024">
        <v>3.2</v>
      </c>
      <c r="D23" s="1025">
        <v>6.5</v>
      </c>
      <c r="E23" s="1025">
        <v>0.5</v>
      </c>
      <c r="F23" s="1025">
        <v>0.5</v>
      </c>
      <c r="G23" s="1025">
        <v>0.3</v>
      </c>
      <c r="H23" s="1025">
        <v>1.8</v>
      </c>
      <c r="I23" s="1025">
        <v>0.3</v>
      </c>
      <c r="J23" s="1025">
        <v>0.2</v>
      </c>
      <c r="K23" s="1025">
        <v>2.6</v>
      </c>
      <c r="L23" s="1025">
        <v>1</v>
      </c>
      <c r="M23" s="1025">
        <v>1</v>
      </c>
      <c r="N23" s="1025">
        <v>0.3</v>
      </c>
    </row>
    <row r="24" spans="1:14" ht="14.85" customHeight="1">
      <c r="A24" s="1252" t="s">
        <v>181</v>
      </c>
      <c r="B24" s="474" t="s">
        <v>151</v>
      </c>
      <c r="C24" s="1024">
        <v>-1</v>
      </c>
      <c r="D24" s="1025">
        <v>2.2999999999999998</v>
      </c>
      <c r="E24" s="1025">
        <v>6.6</v>
      </c>
      <c r="F24" s="1025">
        <v>3.9</v>
      </c>
      <c r="G24" s="1025">
        <v>0.7</v>
      </c>
      <c r="H24" s="1025">
        <v>3.4</v>
      </c>
      <c r="I24" s="1025">
        <v>4.5</v>
      </c>
      <c r="J24" s="1025">
        <v>4.0999999999999996</v>
      </c>
      <c r="K24" s="1025">
        <v>0.2</v>
      </c>
      <c r="L24" s="1025">
        <v>14.2</v>
      </c>
      <c r="M24" s="1025">
        <v>1.2</v>
      </c>
      <c r="N24" s="1025">
        <v>2.1</v>
      </c>
    </row>
    <row r="25" spans="1:14" ht="14.85" customHeight="1">
      <c r="A25" s="1252" t="s">
        <v>156</v>
      </c>
      <c r="B25" s="474" t="s">
        <v>151</v>
      </c>
      <c r="C25" s="1024">
        <v>110.1</v>
      </c>
      <c r="D25" s="1025">
        <v>64.8</v>
      </c>
      <c r="E25" s="1025">
        <v>76.7</v>
      </c>
      <c r="F25" s="1025">
        <v>149.19999999999999</v>
      </c>
      <c r="G25" s="1025">
        <v>125.7</v>
      </c>
      <c r="H25" s="1025">
        <v>127.6</v>
      </c>
      <c r="I25" s="1025">
        <v>55.9</v>
      </c>
      <c r="J25" s="1025">
        <v>169.5</v>
      </c>
      <c r="K25" s="1025">
        <v>142.9</v>
      </c>
      <c r="L25" s="1253">
        <v>82.8</v>
      </c>
      <c r="M25" s="1253">
        <v>-23.7</v>
      </c>
      <c r="N25" s="1253">
        <v>185.3</v>
      </c>
    </row>
    <row r="26" spans="1:14" ht="14.85" customHeight="1">
      <c r="A26" s="1252" t="s">
        <v>615</v>
      </c>
      <c r="B26" s="474" t="s">
        <v>151</v>
      </c>
      <c r="C26" s="1024">
        <v>-69.400000000000006</v>
      </c>
      <c r="D26" s="1025">
        <v>-186.6</v>
      </c>
      <c r="E26" s="1025">
        <v>47.3</v>
      </c>
      <c r="F26" s="1025">
        <v>16.7</v>
      </c>
      <c r="G26" s="1025">
        <v>-69.400000000000006</v>
      </c>
      <c r="H26" s="1025">
        <v>-19.5</v>
      </c>
      <c r="I26" s="1025">
        <v>-110</v>
      </c>
      <c r="J26" s="1025">
        <v>5</v>
      </c>
      <c r="K26" s="1025">
        <v>-97.1</v>
      </c>
      <c r="L26" s="1025">
        <v>-165.5</v>
      </c>
      <c r="M26" s="1025">
        <v>-157.80000000000001</v>
      </c>
      <c r="N26" s="1025">
        <v>208</v>
      </c>
    </row>
    <row r="27" spans="1:14" ht="14.85" customHeight="1">
      <c r="A27" s="1252" t="s">
        <v>157</v>
      </c>
      <c r="B27" s="173" t="s">
        <v>138</v>
      </c>
      <c r="C27" s="1254">
        <v>9.1999999999999998E-2</v>
      </c>
      <c r="D27" s="1251">
        <v>0.1</v>
      </c>
      <c r="E27" s="1251">
        <v>0.107</v>
      </c>
      <c r="F27" s="1251">
        <v>0.113</v>
      </c>
      <c r="G27" s="1251">
        <v>0.11799999999999999</v>
      </c>
      <c r="H27" s="1251">
        <v>0.13700000000000001</v>
      </c>
      <c r="I27" s="1251">
        <v>0.13500000000000001</v>
      </c>
      <c r="J27" s="1251">
        <v>0.14199999999999999</v>
      </c>
      <c r="K27" s="1251">
        <v>0.13100000000000001</v>
      </c>
      <c r="L27" s="1251">
        <v>0.114</v>
      </c>
      <c r="M27" s="1251">
        <v>0.14199999999999999</v>
      </c>
      <c r="N27" s="1255">
        <v>0.13900000000000001</v>
      </c>
    </row>
    <row r="28" spans="1:14" ht="14.85" customHeight="1">
      <c r="A28" s="1252" t="s">
        <v>158</v>
      </c>
      <c r="B28" s="1256" t="s">
        <v>138</v>
      </c>
      <c r="C28" s="1257">
        <v>6.6000000000000003E-2</v>
      </c>
      <c r="D28" s="1251">
        <v>8.1000000000000003E-2</v>
      </c>
      <c r="E28" s="1251">
        <v>0.09</v>
      </c>
      <c r="F28" s="1251">
        <v>0.1</v>
      </c>
      <c r="G28" s="1251">
        <v>0.11799999999999999</v>
      </c>
      <c r="H28" s="1251">
        <v>0.14399999999999999</v>
      </c>
      <c r="I28" s="1251">
        <v>0.15</v>
      </c>
      <c r="J28" s="1251">
        <v>0.14199999999999999</v>
      </c>
      <c r="K28" s="1251">
        <v>0.14599999999999999</v>
      </c>
      <c r="L28" s="1251">
        <v>0.14799999999999999</v>
      </c>
      <c r="M28" s="1251">
        <v>0.159</v>
      </c>
      <c r="N28" s="1251">
        <v>0.184</v>
      </c>
    </row>
    <row r="29" spans="1:14" ht="14.85" customHeight="1">
      <c r="A29" s="1252" t="s">
        <v>159</v>
      </c>
      <c r="B29" s="474" t="s">
        <v>138</v>
      </c>
      <c r="C29" s="1216">
        <v>7.4999999999999997E-2</v>
      </c>
      <c r="D29" s="1251">
        <v>8.1000000000000003E-2</v>
      </c>
      <c r="E29" s="1251">
        <v>8.5999999999999993E-2</v>
      </c>
      <c r="F29" s="1251">
        <v>8.8999999999999996E-2</v>
      </c>
      <c r="G29" s="1251">
        <v>0.09</v>
      </c>
      <c r="H29" s="1251">
        <v>0.10299999999999999</v>
      </c>
      <c r="I29" s="1251">
        <v>0.104</v>
      </c>
      <c r="J29" s="1251">
        <v>0.111</v>
      </c>
      <c r="K29" s="1251">
        <v>9.8000000000000004E-2</v>
      </c>
      <c r="L29" s="1251">
        <v>8.5999999999999993E-2</v>
      </c>
      <c r="M29" s="1251">
        <v>0.113</v>
      </c>
      <c r="N29" s="1251">
        <v>0.121</v>
      </c>
    </row>
    <row r="30" spans="1:14" ht="14.85" customHeight="1">
      <c r="A30" s="1258" t="s">
        <v>160</v>
      </c>
      <c r="B30" s="124" t="s">
        <v>138</v>
      </c>
      <c r="C30" s="1259">
        <v>5.8999999999999997E-2</v>
      </c>
      <c r="D30" s="1260">
        <v>6.9000000000000006E-2</v>
      </c>
      <c r="E30" s="1260">
        <v>7.6999999999999999E-2</v>
      </c>
      <c r="F30" s="1260">
        <v>8.1000000000000003E-2</v>
      </c>
      <c r="G30" s="1260">
        <v>9.1999999999999998E-2</v>
      </c>
      <c r="H30" s="1260">
        <v>0.109</v>
      </c>
      <c r="I30" s="1260">
        <v>0.11600000000000001</v>
      </c>
      <c r="J30" s="1260">
        <v>0.107</v>
      </c>
      <c r="K30" s="1260">
        <v>0.105</v>
      </c>
      <c r="L30" s="1260">
        <v>0.114</v>
      </c>
      <c r="M30" s="1260">
        <v>0.13</v>
      </c>
      <c r="N30" s="1260">
        <v>0.16700000000000001</v>
      </c>
    </row>
    <row r="31" spans="1:14" s="21" customFormat="1" ht="30" customHeight="1">
      <c r="A31" s="184"/>
      <c r="B31" s="277"/>
      <c r="C31" s="602" t="s">
        <v>674</v>
      </c>
      <c r="D31" s="602" t="s">
        <v>593</v>
      </c>
      <c r="E31" s="602" t="s">
        <v>528</v>
      </c>
      <c r="F31" s="602" t="s">
        <v>67</v>
      </c>
      <c r="G31" s="602" t="s">
        <v>184</v>
      </c>
      <c r="H31" s="602" t="s">
        <v>185</v>
      </c>
      <c r="I31" s="602" t="s">
        <v>186</v>
      </c>
      <c r="J31" s="602" t="s">
        <v>187</v>
      </c>
      <c r="K31" s="602" t="s">
        <v>188</v>
      </c>
      <c r="L31" s="602" t="s">
        <v>189</v>
      </c>
      <c r="M31" s="602" t="s">
        <v>190</v>
      </c>
      <c r="N31" s="602" t="s">
        <v>191</v>
      </c>
    </row>
    <row r="32" spans="1:14" ht="14.85" customHeight="1">
      <c r="A32" s="36" t="s">
        <v>283</v>
      </c>
      <c r="B32" s="37" t="s">
        <v>151</v>
      </c>
      <c r="C32" s="38">
        <v>6278.9</v>
      </c>
      <c r="D32" s="39">
        <v>6074.7</v>
      </c>
      <c r="E32" s="39">
        <v>5897.3</v>
      </c>
      <c r="F32" s="39">
        <v>5910.5</v>
      </c>
      <c r="G32" s="39">
        <v>5706</v>
      </c>
      <c r="H32" s="39">
        <v>5459.1</v>
      </c>
      <c r="I32" s="39">
        <v>5366</v>
      </c>
      <c r="J32" s="39">
        <v>5327.5</v>
      </c>
      <c r="K32" s="39">
        <v>5244.4</v>
      </c>
      <c r="L32" s="39">
        <v>5067.8999999999996</v>
      </c>
      <c r="M32" s="39">
        <v>5049.7</v>
      </c>
      <c r="N32" s="39">
        <v>4928.2</v>
      </c>
    </row>
    <row r="33" spans="1:14" ht="14.85" customHeight="1">
      <c r="A33" s="40" t="s">
        <v>77</v>
      </c>
      <c r="B33" s="474" t="s">
        <v>151</v>
      </c>
      <c r="C33" s="1024">
        <v>2494.6999999999998</v>
      </c>
      <c r="D33" s="1025">
        <v>2461.4</v>
      </c>
      <c r="E33" s="1025">
        <v>2492</v>
      </c>
      <c r="F33" s="1025">
        <v>2484.5</v>
      </c>
      <c r="G33" s="1025">
        <v>2436.8000000000002</v>
      </c>
      <c r="H33" s="1025">
        <v>2372.1</v>
      </c>
      <c r="I33" s="1025">
        <v>2369.5</v>
      </c>
      <c r="J33" s="1025">
        <v>2321.4</v>
      </c>
      <c r="K33" s="1025">
        <v>2263.4</v>
      </c>
      <c r="L33" s="1025">
        <v>2100.9</v>
      </c>
      <c r="M33" s="1025">
        <v>2083.6</v>
      </c>
      <c r="N33" s="1025">
        <v>2060.3000000000002</v>
      </c>
    </row>
    <row r="34" spans="1:14" ht="14.85" customHeight="1">
      <c r="A34" s="40" t="s">
        <v>80</v>
      </c>
      <c r="B34" s="474" t="s">
        <v>151</v>
      </c>
      <c r="C34" s="1024">
        <v>1912</v>
      </c>
      <c r="D34" s="1025">
        <v>1782.7</v>
      </c>
      <c r="E34" s="1025">
        <v>1609.9</v>
      </c>
      <c r="F34" s="1025">
        <v>1593.3</v>
      </c>
      <c r="G34" s="1025">
        <v>1612.3</v>
      </c>
      <c r="H34" s="1025">
        <v>1448.8</v>
      </c>
      <c r="I34" s="1025">
        <v>1411</v>
      </c>
      <c r="J34" s="1025">
        <v>1287.8</v>
      </c>
      <c r="K34" s="1025">
        <v>1317.5</v>
      </c>
      <c r="L34" s="1025">
        <v>1114.0999999999999</v>
      </c>
      <c r="M34" s="1025">
        <v>966.7</v>
      </c>
      <c r="N34" s="1025">
        <v>762.9</v>
      </c>
    </row>
    <row r="35" spans="1:14" ht="14.85" customHeight="1">
      <c r="A35" s="40" t="s">
        <v>163</v>
      </c>
      <c r="B35" s="474" t="s">
        <v>151</v>
      </c>
      <c r="C35" s="1024">
        <v>43.6</v>
      </c>
      <c r="D35" s="1025">
        <v>31.8</v>
      </c>
      <c r="E35" s="1025">
        <v>-53.7</v>
      </c>
      <c r="F35" s="1025">
        <v>97.5</v>
      </c>
      <c r="G35" s="1025">
        <v>102.6</v>
      </c>
      <c r="H35" s="1025">
        <v>116.2</v>
      </c>
      <c r="I35" s="1025">
        <v>113.7</v>
      </c>
      <c r="J35" s="1025">
        <v>144.4</v>
      </c>
      <c r="K35" s="1025">
        <v>175.2</v>
      </c>
      <c r="L35" s="1025">
        <v>216.8</v>
      </c>
      <c r="M35" s="1025">
        <v>191</v>
      </c>
      <c r="N35" s="1025">
        <v>314.8</v>
      </c>
    </row>
    <row r="36" spans="1:14" ht="14.85" customHeight="1">
      <c r="A36" s="40" t="s">
        <v>624</v>
      </c>
      <c r="B36" s="474" t="s">
        <v>151</v>
      </c>
      <c r="C36" s="1024">
        <v>4406.7</v>
      </c>
      <c r="D36" s="1025">
        <v>4244.1000000000004</v>
      </c>
      <c r="E36" s="1025">
        <v>4101.8999999999996</v>
      </c>
      <c r="F36" s="1025">
        <v>4077.8</v>
      </c>
      <c r="G36" s="1025">
        <v>4049.1</v>
      </c>
      <c r="H36" s="1025">
        <v>3820.9</v>
      </c>
      <c r="I36" s="1025">
        <v>3780.5</v>
      </c>
      <c r="J36" s="1025">
        <v>3609.2</v>
      </c>
      <c r="K36" s="1025">
        <v>3580.9</v>
      </c>
      <c r="L36" s="1025">
        <v>3214.8</v>
      </c>
      <c r="M36" s="1025">
        <v>3050.1</v>
      </c>
      <c r="N36" s="1025">
        <v>2823.3</v>
      </c>
    </row>
    <row r="37" spans="1:14" ht="14.85" customHeight="1">
      <c r="A37" s="40" t="s">
        <v>620</v>
      </c>
      <c r="B37" s="474" t="s">
        <v>142</v>
      </c>
      <c r="C37" s="1131">
        <v>3.5</v>
      </c>
      <c r="D37" s="455">
        <v>3.33</v>
      </c>
      <c r="E37" s="455">
        <v>2.99</v>
      </c>
      <c r="F37" s="455">
        <v>2.98</v>
      </c>
      <c r="G37" s="455">
        <v>3.05</v>
      </c>
      <c r="H37" s="455">
        <v>2.7</v>
      </c>
      <c r="I37" s="455">
        <v>2.71</v>
      </c>
      <c r="J37" s="455">
        <v>2.4900000000000002</v>
      </c>
      <c r="K37" s="455">
        <v>2.72</v>
      </c>
      <c r="L37" s="455">
        <v>2.44</v>
      </c>
      <c r="M37" s="455">
        <v>1.87</v>
      </c>
      <c r="N37" s="455">
        <v>1.5</v>
      </c>
    </row>
    <row r="38" spans="1:14" ht="14.85" customHeight="1">
      <c r="A38" s="40" t="s">
        <v>621</v>
      </c>
      <c r="B38" s="474" t="s">
        <v>142</v>
      </c>
      <c r="C38" s="1131">
        <v>3.97</v>
      </c>
      <c r="D38" s="455">
        <v>3.64</v>
      </c>
      <c r="E38" s="455">
        <v>3.21</v>
      </c>
      <c r="F38" s="455">
        <v>3.16</v>
      </c>
      <c r="G38" s="455">
        <v>3.03</v>
      </c>
      <c r="H38" s="455">
        <v>2.6</v>
      </c>
      <c r="I38" s="455">
        <v>2.5099999999999998</v>
      </c>
      <c r="J38" s="455">
        <v>2.57</v>
      </c>
      <c r="K38" s="455">
        <v>2.6</v>
      </c>
      <c r="L38" s="455">
        <v>2.0099999999999998</v>
      </c>
      <c r="M38" s="455">
        <v>1.7</v>
      </c>
      <c r="N38" s="455">
        <v>1.19</v>
      </c>
    </row>
    <row r="39" spans="1:14" ht="14.85" customHeight="1">
      <c r="A39" s="40" t="s">
        <v>623</v>
      </c>
      <c r="B39" s="474" t="s">
        <v>138</v>
      </c>
      <c r="C39" s="1216">
        <v>0.21</v>
      </c>
      <c r="D39" s="1251">
        <v>0.23400000000000001</v>
      </c>
      <c r="E39" s="1251">
        <v>0.29799999999999999</v>
      </c>
      <c r="F39" s="1251">
        <v>0.28799999999999998</v>
      </c>
      <c r="G39" s="1251">
        <v>0.29699999999999999</v>
      </c>
      <c r="H39" s="1251">
        <v>0.34200000000000003</v>
      </c>
      <c r="I39" s="1251">
        <v>0.32</v>
      </c>
      <c r="J39" s="1251">
        <v>0.28899999999999998</v>
      </c>
      <c r="K39" s="1251">
        <v>0.29399999999999998</v>
      </c>
      <c r="L39" s="1251">
        <v>0.39600000000000002</v>
      </c>
      <c r="M39" s="1251">
        <v>0.47599999999999998</v>
      </c>
      <c r="N39" s="1251">
        <v>0.76</v>
      </c>
    </row>
    <row r="40" spans="1:14" s="7" customFormat="1" ht="14.85" customHeight="1">
      <c r="A40" s="1077"/>
      <c r="B40" s="6"/>
      <c r="C40" s="6"/>
      <c r="D40" s="6"/>
      <c r="E40" s="6"/>
      <c r="F40" s="6"/>
      <c r="G40" s="6"/>
      <c r="H40" s="6"/>
      <c r="I40" s="6"/>
      <c r="J40" s="6"/>
      <c r="K40" s="6"/>
      <c r="L40" s="6"/>
      <c r="M40" s="6"/>
      <c r="N40" s="6"/>
    </row>
    <row r="41" spans="1:14" ht="14.85" customHeight="1">
      <c r="A41" s="154"/>
      <c r="B41" s="1077"/>
      <c r="C41" s="1077"/>
      <c r="D41" s="1077"/>
      <c r="E41" s="1077"/>
      <c r="F41" s="1077"/>
      <c r="G41" s="1077"/>
      <c r="H41" s="1077"/>
      <c r="I41" s="1077"/>
      <c r="J41" s="1077"/>
      <c r="K41" s="1077"/>
      <c r="L41" s="1077"/>
      <c r="M41" s="1077"/>
      <c r="N41" s="1077"/>
    </row>
    <row r="42" spans="1:14" ht="14.85" customHeight="1">
      <c r="A42" s="157" t="s">
        <v>129</v>
      </c>
      <c r="B42" s="1077"/>
      <c r="C42" s="1077"/>
      <c r="D42" s="1077"/>
      <c r="E42" s="1077"/>
      <c r="F42" s="1077"/>
      <c r="G42" s="1077"/>
      <c r="H42" s="1077"/>
      <c r="I42" s="1077"/>
      <c r="J42" s="1077"/>
      <c r="K42" s="1077"/>
      <c r="L42" s="1077"/>
      <c r="M42" s="1077"/>
      <c r="N42" s="1077"/>
    </row>
    <row r="43" spans="1:14" s="21" customFormat="1" ht="30" customHeight="1">
      <c r="A43" s="941"/>
      <c r="B43" s="602"/>
      <c r="C43" s="602" t="s">
        <v>674</v>
      </c>
      <c r="D43" s="602" t="s">
        <v>593</v>
      </c>
      <c r="E43" s="602" t="s">
        <v>528</v>
      </c>
      <c r="F43" s="602" t="s">
        <v>67</v>
      </c>
      <c r="G43" s="602" t="s">
        <v>184</v>
      </c>
      <c r="H43" s="602" t="s">
        <v>185</v>
      </c>
      <c r="I43" s="602" t="s">
        <v>186</v>
      </c>
      <c r="J43" s="602" t="s">
        <v>187</v>
      </c>
      <c r="K43" s="602" t="s">
        <v>188</v>
      </c>
      <c r="L43" s="602" t="s">
        <v>189</v>
      </c>
      <c r="M43" s="602" t="s">
        <v>190</v>
      </c>
      <c r="N43" s="602" t="s">
        <v>191</v>
      </c>
    </row>
    <row r="44" spans="1:14" ht="12.75">
      <c r="A44" s="57" t="s">
        <v>132</v>
      </c>
      <c r="B44" s="145"/>
      <c r="C44" s="38"/>
      <c r="D44" s="39"/>
      <c r="E44" s="39"/>
      <c r="F44" s="39"/>
      <c r="G44" s="39"/>
      <c r="H44" s="39"/>
      <c r="I44" s="39"/>
      <c r="J44" s="39"/>
      <c r="K44" s="39"/>
      <c r="L44" s="39"/>
      <c r="M44" s="39"/>
      <c r="N44" s="39"/>
    </row>
    <row r="45" spans="1:14" ht="12.75">
      <c r="A45" s="57" t="s">
        <v>130</v>
      </c>
      <c r="B45" s="145" t="s">
        <v>131</v>
      </c>
      <c r="C45" s="126">
        <v>3.19</v>
      </c>
      <c r="D45" s="128">
        <v>3.19</v>
      </c>
      <c r="E45" s="455">
        <v>2.81</v>
      </c>
      <c r="F45" s="455">
        <v>2.48</v>
      </c>
      <c r="G45" s="455">
        <v>2.48</v>
      </c>
      <c r="H45" s="455">
        <v>2.48</v>
      </c>
      <c r="I45" s="455">
        <v>2.4500000000000002</v>
      </c>
      <c r="J45" s="455">
        <v>2.4300000000000002</v>
      </c>
      <c r="K45" s="455">
        <v>2.38</v>
      </c>
      <c r="L45" s="455">
        <v>2.33</v>
      </c>
      <c r="M45" s="455">
        <v>2.27</v>
      </c>
      <c r="N45" s="455">
        <v>2.27</v>
      </c>
    </row>
    <row r="46" spans="1:14" ht="12.75">
      <c r="A46" s="53" t="s">
        <v>662</v>
      </c>
      <c r="B46" s="145" t="s">
        <v>131</v>
      </c>
      <c r="C46" s="493">
        <v>2.13</v>
      </c>
      <c r="D46" s="128">
        <v>2.13</v>
      </c>
      <c r="E46" s="455">
        <v>1.75</v>
      </c>
      <c r="F46" s="455">
        <v>1.42</v>
      </c>
      <c r="G46" s="455">
        <v>1.42</v>
      </c>
      <c r="H46" s="455">
        <v>1.42</v>
      </c>
      <c r="I46" s="455">
        <v>1.4</v>
      </c>
      <c r="J46" s="455">
        <v>1.38</v>
      </c>
      <c r="K46" s="455">
        <v>1.33</v>
      </c>
      <c r="L46" s="455">
        <v>1.28</v>
      </c>
      <c r="M46" s="455">
        <v>1.22</v>
      </c>
      <c r="N46" s="455">
        <v>1.22</v>
      </c>
    </row>
    <row r="47" spans="1:14" ht="12.75">
      <c r="A47" s="53" t="s">
        <v>663</v>
      </c>
      <c r="B47" s="145" t="s">
        <v>131</v>
      </c>
      <c r="C47" s="493">
        <v>0.73</v>
      </c>
      <c r="D47" s="128">
        <v>0.73</v>
      </c>
      <c r="E47" s="455">
        <v>0.6</v>
      </c>
      <c r="F47" s="455">
        <v>0.28000000000000003</v>
      </c>
      <c r="G47" s="455">
        <v>0.28000000000000003</v>
      </c>
      <c r="H47" s="455">
        <v>0.28000000000000003</v>
      </c>
      <c r="I47" s="455">
        <v>0.28000000000000003</v>
      </c>
      <c r="J47" s="455">
        <v>0.28000000000000003</v>
      </c>
      <c r="K47" s="455">
        <v>0.23</v>
      </c>
      <c r="L47" s="455">
        <v>0.23</v>
      </c>
      <c r="M47" s="455">
        <v>0.17</v>
      </c>
      <c r="N47" s="455">
        <v>0.17</v>
      </c>
    </row>
    <row r="48" spans="1:14" ht="12.75">
      <c r="A48" s="53" t="s">
        <v>664</v>
      </c>
      <c r="B48" s="145" t="s">
        <v>131</v>
      </c>
      <c r="C48" s="493">
        <v>1</v>
      </c>
      <c r="D48" s="128">
        <v>1</v>
      </c>
      <c r="E48" s="455">
        <v>1</v>
      </c>
      <c r="F48" s="455">
        <v>1</v>
      </c>
      <c r="G48" s="455">
        <v>1</v>
      </c>
      <c r="H48" s="455">
        <v>1</v>
      </c>
      <c r="I48" s="455">
        <v>1</v>
      </c>
      <c r="J48" s="455">
        <v>1</v>
      </c>
      <c r="K48" s="455">
        <v>1</v>
      </c>
      <c r="L48" s="455">
        <v>1</v>
      </c>
      <c r="M48" s="455">
        <v>1</v>
      </c>
      <c r="N48" s="455">
        <v>1</v>
      </c>
    </row>
    <row r="49" spans="1:14" ht="12.75">
      <c r="A49" s="53" t="s">
        <v>660</v>
      </c>
      <c r="B49" s="145" t="s">
        <v>131</v>
      </c>
      <c r="C49" s="493">
        <v>0.9</v>
      </c>
      <c r="D49" s="128">
        <v>0.9</v>
      </c>
      <c r="E49" s="455">
        <v>0.9</v>
      </c>
      <c r="F49" s="455">
        <v>0.9</v>
      </c>
      <c r="G49" s="455">
        <v>0.9</v>
      </c>
      <c r="H49" s="455">
        <v>0.9</v>
      </c>
      <c r="I49" s="455">
        <v>0.9</v>
      </c>
      <c r="J49" s="455">
        <v>0.9</v>
      </c>
      <c r="K49" s="455">
        <v>0.9</v>
      </c>
      <c r="L49" s="455">
        <v>0.9</v>
      </c>
      <c r="M49" s="455">
        <v>0.9</v>
      </c>
      <c r="N49" s="455">
        <v>0.9</v>
      </c>
    </row>
    <row r="50" spans="1:14" ht="12.75">
      <c r="A50" s="53" t="s">
        <v>661</v>
      </c>
      <c r="B50" s="145" t="s">
        <v>131</v>
      </c>
      <c r="C50" s="493">
        <v>0.1</v>
      </c>
      <c r="D50" s="128">
        <v>0.1</v>
      </c>
      <c r="E50" s="455">
        <v>0.1</v>
      </c>
      <c r="F50" s="455">
        <v>0.1</v>
      </c>
      <c r="G50" s="455">
        <v>0.1</v>
      </c>
      <c r="H50" s="455">
        <v>0.1</v>
      </c>
      <c r="I50" s="455">
        <v>0.1</v>
      </c>
      <c r="J50" s="455">
        <v>0.1</v>
      </c>
      <c r="K50" s="455">
        <v>0.1</v>
      </c>
      <c r="L50" s="455">
        <v>0.1</v>
      </c>
      <c r="M50" s="455">
        <v>0.1</v>
      </c>
      <c r="N50" s="455">
        <v>0.1</v>
      </c>
    </row>
    <row r="51" spans="1:14" ht="12.75">
      <c r="A51" s="53" t="s">
        <v>665</v>
      </c>
      <c r="B51" s="145" t="s">
        <v>131</v>
      </c>
      <c r="C51" s="493">
        <v>0.28999999999999998</v>
      </c>
      <c r="D51" s="128">
        <v>0.28999999999999998</v>
      </c>
      <c r="E51" s="455">
        <v>0.04</v>
      </c>
      <c r="F51" s="455">
        <v>0.02</v>
      </c>
      <c r="G51" s="455">
        <v>0.02</v>
      </c>
      <c r="H51" s="455">
        <v>0.02</v>
      </c>
      <c r="I51" s="455" t="s">
        <v>18</v>
      </c>
      <c r="J51" s="455" t="s">
        <v>18</v>
      </c>
      <c r="K51" s="455" t="s">
        <v>18</v>
      </c>
      <c r="L51" s="455" t="s">
        <v>18</v>
      </c>
      <c r="M51" s="455" t="s">
        <v>18</v>
      </c>
      <c r="N51" s="455" t="s">
        <v>18</v>
      </c>
    </row>
    <row r="52" spans="1:14" ht="12.75">
      <c r="A52" s="627" t="s">
        <v>666</v>
      </c>
      <c r="B52" s="145" t="s">
        <v>131</v>
      </c>
      <c r="C52" s="493">
        <v>0.04</v>
      </c>
      <c r="D52" s="128">
        <v>0.04</v>
      </c>
      <c r="E52" s="455">
        <v>0.04</v>
      </c>
      <c r="F52" s="455">
        <v>0.04</v>
      </c>
      <c r="G52" s="455">
        <v>0.04</v>
      </c>
      <c r="H52" s="455">
        <v>0.04</v>
      </c>
      <c r="I52" s="455">
        <v>0.04</v>
      </c>
      <c r="J52" s="455">
        <v>0.04</v>
      </c>
      <c r="K52" s="455">
        <v>0.04</v>
      </c>
      <c r="L52" s="455">
        <v>0.04</v>
      </c>
      <c r="M52" s="455">
        <v>0.04</v>
      </c>
      <c r="N52" s="455">
        <v>0.44</v>
      </c>
    </row>
    <row r="53" spans="1:14" ht="12.75">
      <c r="A53" s="624" t="s">
        <v>669</v>
      </c>
      <c r="B53" s="145" t="s">
        <v>131</v>
      </c>
      <c r="C53" s="493">
        <v>7.0000000000000007E-2</v>
      </c>
      <c r="D53" s="128">
        <v>7.0000000000000007E-2</v>
      </c>
      <c r="E53" s="455">
        <v>7.0000000000000007E-2</v>
      </c>
      <c r="F53" s="455">
        <v>7.0000000000000007E-2</v>
      </c>
      <c r="G53" s="455">
        <v>7.0000000000000007E-2</v>
      </c>
      <c r="H53" s="455">
        <v>7.0000000000000007E-2</v>
      </c>
      <c r="I53" s="455">
        <v>7.0000000000000007E-2</v>
      </c>
      <c r="J53" s="455">
        <v>0.05</v>
      </c>
      <c r="K53" s="455">
        <v>0.05</v>
      </c>
      <c r="L53" s="455" t="s">
        <v>18</v>
      </c>
      <c r="M53" s="455" t="s">
        <v>18</v>
      </c>
      <c r="N53" s="455" t="s">
        <v>18</v>
      </c>
    </row>
    <row r="54" spans="1:14" ht="12.75">
      <c r="A54" s="624" t="s">
        <v>36</v>
      </c>
      <c r="B54" s="145" t="s">
        <v>131</v>
      </c>
      <c r="C54" s="493">
        <v>1.06</v>
      </c>
      <c r="D54" s="128">
        <v>1.06</v>
      </c>
      <c r="E54" s="455">
        <v>1.06</v>
      </c>
      <c r="F54" s="455">
        <v>1.06</v>
      </c>
      <c r="G54" s="455">
        <v>1.06</v>
      </c>
      <c r="H54" s="455">
        <v>1.06</v>
      </c>
      <c r="I54" s="455">
        <v>1.06</v>
      </c>
      <c r="J54" s="455">
        <v>1.06</v>
      </c>
      <c r="K54" s="455">
        <v>1.06</v>
      </c>
      <c r="L54" s="455">
        <v>1.06</v>
      </c>
      <c r="M54" s="455">
        <v>1.06</v>
      </c>
      <c r="N54" s="455">
        <v>1.06</v>
      </c>
    </row>
    <row r="55" spans="1:14" ht="12.75">
      <c r="A55" s="624" t="s">
        <v>670</v>
      </c>
      <c r="B55" s="145" t="s">
        <v>131</v>
      </c>
      <c r="C55" s="493">
        <v>1.06</v>
      </c>
      <c r="D55" s="128">
        <v>1.06</v>
      </c>
      <c r="E55" s="455">
        <v>1.06</v>
      </c>
      <c r="F55" s="455">
        <v>1.06</v>
      </c>
      <c r="G55" s="455">
        <v>1.06</v>
      </c>
      <c r="H55" s="455">
        <v>1.06</v>
      </c>
      <c r="I55" s="455">
        <v>1.06</v>
      </c>
      <c r="J55" s="455">
        <v>1.06</v>
      </c>
      <c r="K55" s="455">
        <v>1.06</v>
      </c>
      <c r="L55" s="455">
        <v>1.06</v>
      </c>
      <c r="M55" s="455">
        <v>1.06</v>
      </c>
      <c r="N55" s="455">
        <v>1.06</v>
      </c>
    </row>
    <row r="56" spans="1:14" ht="12.75">
      <c r="A56" s="616" t="s">
        <v>133</v>
      </c>
      <c r="B56" s="339"/>
      <c r="C56" s="899">
        <v>0.35</v>
      </c>
      <c r="D56" s="955">
        <v>0.35</v>
      </c>
      <c r="E56" s="618">
        <v>0.35</v>
      </c>
      <c r="F56" s="618">
        <v>0.35</v>
      </c>
      <c r="G56" s="618">
        <v>0.35</v>
      </c>
      <c r="H56" s="618">
        <v>0.35</v>
      </c>
      <c r="I56" s="618">
        <v>0.35</v>
      </c>
      <c r="J56" s="618">
        <v>0.33</v>
      </c>
      <c r="K56" s="618">
        <v>0.33</v>
      </c>
      <c r="L56" s="618">
        <v>0.18</v>
      </c>
      <c r="M56" s="618">
        <v>0.18</v>
      </c>
      <c r="N56" s="618">
        <v>0.18</v>
      </c>
    </row>
    <row r="57" spans="1:14" ht="12.75">
      <c r="A57" s="623" t="s">
        <v>35</v>
      </c>
      <c r="B57" s="151" t="s">
        <v>131</v>
      </c>
      <c r="C57" s="493">
        <v>0.35</v>
      </c>
      <c r="D57" s="477">
        <v>0.35</v>
      </c>
      <c r="E57" s="127">
        <v>0.35</v>
      </c>
      <c r="F57" s="127">
        <v>0.35</v>
      </c>
      <c r="G57" s="127">
        <v>0.35</v>
      </c>
      <c r="H57" s="127">
        <v>0.35</v>
      </c>
      <c r="I57" s="127">
        <v>0.35</v>
      </c>
      <c r="J57" s="127">
        <v>0.33</v>
      </c>
      <c r="K57" s="127">
        <v>0.33</v>
      </c>
      <c r="L57" s="127">
        <v>0.18</v>
      </c>
      <c r="M57" s="127">
        <v>0.18</v>
      </c>
      <c r="N57" s="127">
        <v>0.18</v>
      </c>
    </row>
    <row r="58" spans="1:14" ht="12.75">
      <c r="A58" s="627" t="s">
        <v>666</v>
      </c>
      <c r="B58" s="152" t="s">
        <v>131</v>
      </c>
      <c r="C58" s="493">
        <v>0.14000000000000001</v>
      </c>
      <c r="D58" s="477">
        <v>0.14000000000000001</v>
      </c>
      <c r="E58" s="455">
        <v>0.14000000000000001</v>
      </c>
      <c r="F58" s="455">
        <v>0.14000000000000001</v>
      </c>
      <c r="G58" s="455">
        <v>0.14000000000000001</v>
      </c>
      <c r="H58" s="455">
        <v>0.14000000000000001</v>
      </c>
      <c r="I58" s="455">
        <v>0.14000000000000001</v>
      </c>
      <c r="J58" s="455">
        <v>0.14000000000000001</v>
      </c>
      <c r="K58" s="455">
        <v>0.14000000000000001</v>
      </c>
      <c r="L58" s="455">
        <v>0.14000000000000001</v>
      </c>
      <c r="M58" s="455">
        <v>0.14000000000000001</v>
      </c>
      <c r="N58" s="455">
        <v>0.14000000000000001</v>
      </c>
    </row>
    <row r="59" spans="1:14" ht="12.75">
      <c r="A59" s="626" t="s">
        <v>669</v>
      </c>
      <c r="B59" s="446" t="s">
        <v>131</v>
      </c>
      <c r="C59" s="903">
        <v>0.21</v>
      </c>
      <c r="D59" s="477">
        <v>0.21</v>
      </c>
      <c r="E59" s="455">
        <v>0.21</v>
      </c>
      <c r="F59" s="455">
        <v>0.21</v>
      </c>
      <c r="G59" s="455">
        <v>0.21</v>
      </c>
      <c r="H59" s="455">
        <v>0.21</v>
      </c>
      <c r="I59" s="455">
        <v>0.21</v>
      </c>
      <c r="J59" s="455">
        <v>0.19</v>
      </c>
      <c r="K59" s="455">
        <v>0.19</v>
      </c>
      <c r="L59" s="455">
        <v>0.04</v>
      </c>
      <c r="M59" s="455">
        <v>0.04</v>
      </c>
      <c r="N59" s="455">
        <v>0.04</v>
      </c>
    </row>
    <row r="60" spans="1:14" ht="30" customHeight="1">
      <c r="A60" s="931"/>
      <c r="B60" s="939"/>
      <c r="C60" s="602" t="s">
        <v>673</v>
      </c>
      <c r="D60" s="602" t="s">
        <v>639</v>
      </c>
      <c r="E60" s="602" t="s">
        <v>527</v>
      </c>
      <c r="F60" s="602" t="s">
        <v>166</v>
      </c>
      <c r="G60" s="602" t="s">
        <v>167</v>
      </c>
      <c r="H60" s="602" t="s">
        <v>168</v>
      </c>
      <c r="I60" s="602" t="s">
        <v>169</v>
      </c>
      <c r="J60" s="602" t="s">
        <v>170</v>
      </c>
      <c r="K60" s="602" t="s">
        <v>171</v>
      </c>
      <c r="L60" s="602" t="s">
        <v>172</v>
      </c>
      <c r="M60" s="602" t="s">
        <v>173</v>
      </c>
      <c r="N60" s="940" t="s">
        <v>455</v>
      </c>
    </row>
    <row r="61" spans="1:14" ht="12.75">
      <c r="A61" s="57" t="s">
        <v>130</v>
      </c>
      <c r="B61" s="48"/>
      <c r="C61" s="506"/>
      <c r="D61" s="587"/>
      <c r="E61" s="587"/>
      <c r="F61" s="205"/>
      <c r="G61" s="205"/>
      <c r="H61" s="205"/>
      <c r="I61" s="205"/>
      <c r="J61" s="205"/>
      <c r="K61" s="205"/>
      <c r="L61" s="205"/>
      <c r="M61" s="205"/>
      <c r="N61" s="205"/>
    </row>
    <row r="62" spans="1:14" ht="14.85" customHeight="1">
      <c r="A62" s="623" t="s">
        <v>134</v>
      </c>
      <c r="B62" s="58" t="s">
        <v>135</v>
      </c>
      <c r="C62" s="476">
        <v>0.93</v>
      </c>
      <c r="D62" s="477">
        <v>0.79</v>
      </c>
      <c r="E62" s="127">
        <v>1.05</v>
      </c>
      <c r="F62" s="127">
        <v>1.21</v>
      </c>
      <c r="G62" s="127">
        <v>0.93</v>
      </c>
      <c r="H62" s="127">
        <v>0.57999999999999996</v>
      </c>
      <c r="I62" s="127">
        <v>0.55000000000000004</v>
      </c>
      <c r="J62" s="127">
        <v>0.77</v>
      </c>
      <c r="K62" s="127">
        <v>0.67</v>
      </c>
      <c r="L62" s="127">
        <v>0.44</v>
      </c>
      <c r="M62" s="127">
        <v>0.41</v>
      </c>
      <c r="N62" s="127">
        <v>0.55000000000000004</v>
      </c>
    </row>
    <row r="63" spans="1:14" ht="14.85" customHeight="1">
      <c r="A63" s="624" t="s">
        <v>136</v>
      </c>
      <c r="B63" s="59" t="s">
        <v>135</v>
      </c>
      <c r="C63" s="476">
        <v>0.78</v>
      </c>
      <c r="D63" s="477">
        <v>0.56999999999999995</v>
      </c>
      <c r="E63" s="507">
        <v>0.71</v>
      </c>
      <c r="F63" s="507">
        <v>0.73</v>
      </c>
      <c r="G63" s="507">
        <v>0.72</v>
      </c>
      <c r="H63" s="507">
        <v>0.47</v>
      </c>
      <c r="I63" s="455">
        <v>0.5</v>
      </c>
      <c r="J63" s="455">
        <v>0.61</v>
      </c>
      <c r="K63" s="455">
        <v>0.51</v>
      </c>
      <c r="L63" s="455">
        <v>0.36</v>
      </c>
      <c r="M63" s="455">
        <v>0.36</v>
      </c>
      <c r="N63" s="455">
        <v>0.53</v>
      </c>
    </row>
    <row r="64" spans="1:14" ht="14.85" customHeight="1">
      <c r="A64" s="624" t="s">
        <v>137</v>
      </c>
      <c r="B64" s="59" t="s">
        <v>138</v>
      </c>
      <c r="C64" s="508">
        <v>0.83799999999999997</v>
      </c>
      <c r="D64" s="431">
        <v>0.72399999999999998</v>
      </c>
      <c r="E64" s="509">
        <v>0.67400000000000004</v>
      </c>
      <c r="F64" s="509">
        <v>0.60699999999999998</v>
      </c>
      <c r="G64" s="509">
        <v>0.77100000000000002</v>
      </c>
      <c r="H64" s="509">
        <v>0.80800000000000005</v>
      </c>
      <c r="I64" s="509">
        <v>0.91700000000000004</v>
      </c>
      <c r="J64" s="509">
        <v>0.79900000000000004</v>
      </c>
      <c r="K64" s="509">
        <v>0.76600000000000001</v>
      </c>
      <c r="L64" s="509">
        <v>0.81100000000000005</v>
      </c>
      <c r="M64" s="509">
        <v>0.88400000000000001</v>
      </c>
      <c r="N64" s="509">
        <v>0.95599999999999996</v>
      </c>
    </row>
    <row r="65" spans="1:14" ht="14.85" customHeight="1">
      <c r="A65" s="623" t="s">
        <v>139</v>
      </c>
      <c r="B65" s="58" t="s">
        <v>135</v>
      </c>
      <c r="C65" s="476">
        <v>2.19</v>
      </c>
      <c r="D65" s="477">
        <v>1.85</v>
      </c>
      <c r="E65" s="455">
        <v>1.7</v>
      </c>
      <c r="F65" s="455">
        <v>2</v>
      </c>
      <c r="G65" s="455">
        <v>1.93</v>
      </c>
      <c r="H65" s="455">
        <v>1.63</v>
      </c>
      <c r="I65" s="455">
        <v>1.54</v>
      </c>
      <c r="J65" s="455">
        <v>1.84</v>
      </c>
      <c r="K65" s="455">
        <v>1.88</v>
      </c>
      <c r="L65" s="455">
        <v>1.56</v>
      </c>
      <c r="M65" s="455">
        <v>1.56</v>
      </c>
      <c r="N65" s="455">
        <v>1.89</v>
      </c>
    </row>
    <row r="66" spans="1:14" ht="14.85" customHeight="1">
      <c r="A66" s="623" t="s">
        <v>228</v>
      </c>
      <c r="B66" s="58" t="s">
        <v>135</v>
      </c>
      <c r="C66" s="476">
        <v>2.88</v>
      </c>
      <c r="D66" s="477">
        <v>2.34</v>
      </c>
      <c r="E66" s="455">
        <v>2.31</v>
      </c>
      <c r="F66" s="455">
        <v>2.81</v>
      </c>
      <c r="G66" s="455">
        <v>2.73</v>
      </c>
      <c r="H66" s="455">
        <v>2.2999999999999998</v>
      </c>
      <c r="I66" s="455">
        <v>2.27</v>
      </c>
      <c r="J66" s="455">
        <v>2.78</v>
      </c>
      <c r="K66" s="455">
        <v>2.7</v>
      </c>
      <c r="L66" s="455">
        <v>2.2200000000000002</v>
      </c>
      <c r="M66" s="455">
        <v>2.2200000000000002</v>
      </c>
      <c r="N66" s="455">
        <v>2.6</v>
      </c>
    </row>
    <row r="67" spans="1:14" ht="14.85" customHeight="1">
      <c r="A67" s="623" t="s">
        <v>141</v>
      </c>
      <c r="B67" s="58" t="s">
        <v>253</v>
      </c>
      <c r="C67" s="476">
        <v>0.26</v>
      </c>
      <c r="D67" s="477">
        <v>0.31</v>
      </c>
      <c r="E67" s="455">
        <v>0.31</v>
      </c>
      <c r="F67" s="455">
        <v>0.19</v>
      </c>
      <c r="G67" s="455">
        <v>0.28000000000000003</v>
      </c>
      <c r="H67" s="455">
        <v>0.56000000000000005</v>
      </c>
      <c r="I67" s="956">
        <v>0.36</v>
      </c>
      <c r="J67" s="956">
        <v>0.21</v>
      </c>
      <c r="K67" s="455">
        <v>0.4</v>
      </c>
      <c r="L67" s="455">
        <v>0.37</v>
      </c>
      <c r="M67" s="455">
        <v>0.32</v>
      </c>
      <c r="N67" s="455">
        <v>0.27</v>
      </c>
    </row>
    <row r="68" spans="1:14" ht="14.85" customHeight="1">
      <c r="A68" s="628" t="s">
        <v>143</v>
      </c>
      <c r="B68" s="601" t="s">
        <v>144</v>
      </c>
      <c r="C68" s="510">
        <v>17</v>
      </c>
      <c r="D68" s="614">
        <v>20</v>
      </c>
      <c r="E68" s="511">
        <v>22</v>
      </c>
      <c r="F68" s="511">
        <v>15</v>
      </c>
      <c r="G68" s="511">
        <v>43</v>
      </c>
      <c r="H68" s="511">
        <v>307</v>
      </c>
      <c r="I68" s="512">
        <v>36</v>
      </c>
      <c r="J68" s="512">
        <v>14</v>
      </c>
      <c r="K68" s="512">
        <v>46</v>
      </c>
      <c r="L68" s="512">
        <v>42</v>
      </c>
      <c r="M68" s="512">
        <v>14</v>
      </c>
      <c r="N68" s="512">
        <v>19</v>
      </c>
    </row>
    <row r="69" spans="1:14" ht="14.85" customHeight="1">
      <c r="A69" s="57" t="s">
        <v>133</v>
      </c>
      <c r="B69" s="48"/>
      <c r="C69" s="506"/>
      <c r="D69" s="587"/>
      <c r="E69" s="71"/>
      <c r="F69" s="71"/>
      <c r="G69" s="71"/>
      <c r="H69" s="71"/>
      <c r="I69" s="71"/>
      <c r="J69" s="71"/>
      <c r="K69" s="71"/>
      <c r="L69" s="71"/>
      <c r="M69" s="71"/>
      <c r="N69" s="71"/>
    </row>
    <row r="70" spans="1:14" ht="14.85" customHeight="1">
      <c r="A70" s="628" t="s">
        <v>145</v>
      </c>
      <c r="B70" s="601" t="s">
        <v>135</v>
      </c>
      <c r="C70" s="513">
        <v>0.56000000000000005</v>
      </c>
      <c r="D70" s="580">
        <v>0.28999999999999998</v>
      </c>
      <c r="E70" s="514">
        <v>0.4</v>
      </c>
      <c r="F70" s="514">
        <v>0.62</v>
      </c>
      <c r="G70" s="514">
        <v>0.6</v>
      </c>
      <c r="H70" s="514">
        <v>0.24</v>
      </c>
      <c r="I70" s="514">
        <v>0.37</v>
      </c>
      <c r="J70" s="514">
        <v>0.46</v>
      </c>
      <c r="K70" s="514">
        <v>0.4</v>
      </c>
      <c r="L70" s="514">
        <v>0.2</v>
      </c>
      <c r="M70" s="514">
        <v>0.2</v>
      </c>
      <c r="N70" s="514">
        <v>0.28000000000000003</v>
      </c>
    </row>
    <row r="71" spans="1:14" ht="14.85" customHeight="1">
      <c r="A71" s="57" t="s">
        <v>146</v>
      </c>
      <c r="B71" s="48"/>
      <c r="C71" s="515"/>
      <c r="D71" s="615"/>
      <c r="E71" s="516"/>
      <c r="F71" s="516"/>
      <c r="G71" s="516"/>
      <c r="H71" s="516"/>
      <c r="I71" s="516"/>
      <c r="J71" s="516"/>
      <c r="K71" s="516"/>
      <c r="L71" s="516"/>
      <c r="M71" s="516"/>
      <c r="N71" s="516"/>
    </row>
    <row r="72" spans="1:14" ht="14.85" customHeight="1">
      <c r="A72" s="623" t="s">
        <v>147</v>
      </c>
      <c r="B72" s="58" t="s">
        <v>135</v>
      </c>
      <c r="C72" s="476">
        <v>2.59</v>
      </c>
      <c r="D72" s="957">
        <v>1.23</v>
      </c>
      <c r="E72" s="956">
        <v>1.48</v>
      </c>
      <c r="F72" s="956">
        <v>2.94</v>
      </c>
      <c r="G72" s="956">
        <v>2.77</v>
      </c>
      <c r="H72" s="956">
        <v>1.83</v>
      </c>
      <c r="I72" s="956">
        <v>1.27</v>
      </c>
      <c r="J72" s="956">
        <v>2.84</v>
      </c>
      <c r="K72" s="455">
        <v>2.65</v>
      </c>
      <c r="L72" s="455">
        <v>1.34</v>
      </c>
      <c r="M72" s="455">
        <v>1.45</v>
      </c>
      <c r="N72" s="455">
        <v>3.85</v>
      </c>
    </row>
    <row r="73" spans="1:14" ht="14.85" customHeight="1">
      <c r="A73" s="623" t="s">
        <v>148</v>
      </c>
      <c r="B73" s="58" t="s">
        <v>135</v>
      </c>
      <c r="C73" s="476">
        <v>2.33</v>
      </c>
      <c r="D73" s="477">
        <v>0.94</v>
      </c>
      <c r="E73" s="455">
        <v>1.17</v>
      </c>
      <c r="F73" s="455">
        <v>2.48</v>
      </c>
      <c r="G73" s="455">
        <v>2.2200000000000002</v>
      </c>
      <c r="H73" s="455">
        <v>0.89</v>
      </c>
      <c r="I73" s="455">
        <v>1.1100000000000001</v>
      </c>
      <c r="J73" s="455">
        <v>2.68</v>
      </c>
      <c r="K73" s="455">
        <v>2.2599999999999998</v>
      </c>
      <c r="L73" s="455">
        <v>0.78</v>
      </c>
      <c r="M73" s="455">
        <v>0.97</v>
      </c>
      <c r="N73" s="455">
        <v>2.31</v>
      </c>
    </row>
    <row r="74" spans="1:14" s="7" customFormat="1" ht="14.85" customHeight="1">
      <c r="A74" s="517"/>
      <c r="B74" s="6"/>
      <c r="C74" s="6"/>
      <c r="D74" s="6"/>
      <c r="E74" s="6"/>
      <c r="F74" s="6"/>
      <c r="G74" s="6"/>
      <c r="H74" s="6"/>
      <c r="I74" s="6"/>
      <c r="J74" s="6"/>
      <c r="K74" s="6"/>
      <c r="L74" s="6"/>
      <c r="M74" s="6"/>
      <c r="N74" s="6"/>
    </row>
    <row r="75" spans="1:14" s="7" customFormat="1" ht="14.85" customHeight="1">
      <c r="A75" s="517"/>
      <c r="B75" s="6"/>
      <c r="C75" s="6"/>
      <c r="D75" s="6"/>
      <c r="E75" s="6"/>
      <c r="F75" s="6"/>
      <c r="G75" s="6"/>
      <c r="H75" s="6"/>
      <c r="I75" s="6"/>
      <c r="J75" s="6"/>
      <c r="K75" s="6"/>
      <c r="L75" s="6"/>
      <c r="M75" s="6"/>
      <c r="N75" s="6"/>
    </row>
    <row r="76" spans="1:14" s="7" customFormat="1" ht="15" customHeight="1">
      <c r="A76" s="43" t="s">
        <v>10</v>
      </c>
      <c r="B76" s="489"/>
      <c r="C76" s="489"/>
      <c r="D76" s="489"/>
      <c r="E76" s="489"/>
      <c r="F76" s="489"/>
      <c r="G76" s="489"/>
      <c r="H76" s="489"/>
      <c r="I76" s="489"/>
      <c r="J76" s="489"/>
      <c r="K76" s="489"/>
      <c r="L76" s="489"/>
      <c r="M76" s="489"/>
      <c r="N76" s="489"/>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B972-108B-43E7-BAE3-A0623F6B40FD}">
  <sheetPr codeName="Sheet7">
    <tabColor rgb="FF00D3B7"/>
  </sheetPr>
  <dimension ref="A1:J54"/>
  <sheetViews>
    <sheetView showGridLines="0" zoomScaleNormal="100" workbookViewId="0"/>
  </sheetViews>
  <sheetFormatPr defaultColWidth="9.140625" defaultRowHeight="14.85" customHeight="1"/>
  <cols>
    <col min="1" max="1" width="54" style="8" customWidth="1"/>
    <col min="2" max="2" width="13.140625" style="26" customWidth="1"/>
    <col min="3" max="4" width="14" style="8" bestFit="1" customWidth="1"/>
    <col min="5" max="6" width="13.140625" style="8" customWidth="1"/>
    <col min="7" max="7" width="14.140625" style="8" customWidth="1"/>
    <col min="8" max="10" width="13.140625" style="8" customWidth="1"/>
    <col min="11" max="16384" width="9.140625" style="8"/>
  </cols>
  <sheetData>
    <row r="1" spans="1:10" s="2" customFormat="1" ht="39.75" customHeight="1">
      <c r="A1" s="56" t="s">
        <v>10</v>
      </c>
      <c r="B1" s="62"/>
      <c r="C1" s="62"/>
      <c r="D1" s="56"/>
    </row>
    <row r="2" spans="1:10" ht="39.75" customHeight="1" thickBot="1">
      <c r="A2" s="1264" t="s">
        <v>765</v>
      </c>
      <c r="B2" s="1264"/>
      <c r="C2" s="1264"/>
      <c r="D2" s="1268"/>
      <c r="E2" s="1268"/>
      <c r="F2" s="1268"/>
      <c r="G2" s="1271"/>
      <c r="H2" s="1271"/>
      <c r="I2" s="1271"/>
      <c r="J2" s="632"/>
    </row>
    <row r="3" spans="1:10" ht="14.85" customHeight="1">
      <c r="A3" s="9"/>
      <c r="B3" s="486"/>
      <c r="C3" s="489"/>
      <c r="D3" s="489"/>
      <c r="E3" s="489"/>
    </row>
    <row r="4" spans="1:10" ht="14.85" customHeight="1">
      <c r="A4" s="1267" t="s">
        <v>193</v>
      </c>
      <c r="B4" s="1267"/>
      <c r="C4" s="1267"/>
      <c r="D4" s="1267"/>
      <c r="E4" s="1267"/>
      <c r="F4" s="1267"/>
    </row>
    <row r="5" spans="1:10" s="21" customFormat="1" ht="26.85" customHeight="1">
      <c r="A5" s="874"/>
      <c r="B5" s="875"/>
      <c r="C5" s="456" t="s">
        <v>711</v>
      </c>
      <c r="D5" s="456" t="s">
        <v>712</v>
      </c>
      <c r="E5" s="876" t="s">
        <v>69</v>
      </c>
      <c r="F5" s="876" t="s">
        <v>150</v>
      </c>
      <c r="G5" s="456" t="s">
        <v>673</v>
      </c>
      <c r="H5" s="456" t="s">
        <v>167</v>
      </c>
      <c r="I5" s="876" t="s">
        <v>69</v>
      </c>
      <c r="J5" s="876" t="s">
        <v>529</v>
      </c>
    </row>
    <row r="6" spans="1:10" ht="14.85" customHeight="1">
      <c r="A6" s="798" t="s">
        <v>16</v>
      </c>
      <c r="B6" s="797" t="s">
        <v>151</v>
      </c>
      <c r="C6" s="730">
        <v>528.5</v>
      </c>
      <c r="D6" s="699">
        <v>423.7</v>
      </c>
      <c r="E6" s="711">
        <v>104.8</v>
      </c>
      <c r="F6" s="712">
        <v>0.247</v>
      </c>
      <c r="G6" s="730">
        <v>150.5</v>
      </c>
      <c r="H6" s="699">
        <v>138.80000000000001</v>
      </c>
      <c r="I6" s="711">
        <v>11.7</v>
      </c>
      <c r="J6" s="712">
        <v>8.4000000000000005E-2</v>
      </c>
    </row>
    <row r="7" spans="1:10" ht="14.85" customHeight="1">
      <c r="A7" s="53" t="s">
        <v>176</v>
      </c>
      <c r="B7" s="797" t="s">
        <v>151</v>
      </c>
      <c r="C7" s="730">
        <v>291.5</v>
      </c>
      <c r="D7" s="699">
        <v>262.39999999999998</v>
      </c>
      <c r="E7" s="711">
        <v>29.1</v>
      </c>
      <c r="F7" s="712">
        <v>0.111</v>
      </c>
      <c r="G7" s="730">
        <v>76.099999999999994</v>
      </c>
      <c r="H7" s="699">
        <v>81.5</v>
      </c>
      <c r="I7" s="711">
        <v>-5.4</v>
      </c>
      <c r="J7" s="712">
        <v>-6.6000000000000003E-2</v>
      </c>
    </row>
    <row r="8" spans="1:10" ht="14.85" customHeight="1">
      <c r="A8" s="53" t="s">
        <v>96</v>
      </c>
      <c r="B8" s="37" t="s">
        <v>151</v>
      </c>
      <c r="C8" s="730">
        <v>306</v>
      </c>
      <c r="D8" s="699">
        <v>273.10000000000002</v>
      </c>
      <c r="E8" s="711">
        <v>32.9</v>
      </c>
      <c r="F8" s="712">
        <v>0.12</v>
      </c>
      <c r="G8" s="730">
        <v>90.6</v>
      </c>
      <c r="H8" s="699">
        <v>92.2</v>
      </c>
      <c r="I8" s="711">
        <v>-1.6</v>
      </c>
      <c r="J8" s="712">
        <v>-1.7000000000000001E-2</v>
      </c>
    </row>
    <row r="9" spans="1:10" ht="14.85" customHeight="1">
      <c r="A9" s="53" t="s">
        <v>183</v>
      </c>
      <c r="B9" s="37" t="s">
        <v>151</v>
      </c>
      <c r="C9" s="730">
        <v>222.1</v>
      </c>
      <c r="D9" s="699">
        <v>217.7</v>
      </c>
      <c r="E9" s="711">
        <v>4.4000000000000004</v>
      </c>
      <c r="F9" s="712">
        <v>0.02</v>
      </c>
      <c r="G9" s="730">
        <v>48</v>
      </c>
      <c r="H9" s="699">
        <v>69.5</v>
      </c>
      <c r="I9" s="711">
        <v>-21.5</v>
      </c>
      <c r="J9" s="712">
        <v>-0.309</v>
      </c>
    </row>
    <row r="10" spans="1:10" ht="14.85" customHeight="1">
      <c r="A10" s="53" t="s">
        <v>153</v>
      </c>
      <c r="B10" s="37" t="s">
        <v>151</v>
      </c>
      <c r="C10" s="730">
        <v>236.6</v>
      </c>
      <c r="D10" s="699">
        <v>228.3</v>
      </c>
      <c r="E10" s="711">
        <v>8.3000000000000007</v>
      </c>
      <c r="F10" s="712">
        <v>3.5999999999999997E-2</v>
      </c>
      <c r="G10" s="730">
        <v>62.5</v>
      </c>
      <c r="H10" s="699">
        <v>80.099999999999994</v>
      </c>
      <c r="I10" s="711">
        <v>-17.600000000000001</v>
      </c>
      <c r="J10" s="712">
        <v>-0.22</v>
      </c>
    </row>
    <row r="11" spans="1:10" ht="14.85" customHeight="1">
      <c r="A11" s="53" t="s">
        <v>194</v>
      </c>
      <c r="B11" s="37" t="s">
        <v>151</v>
      </c>
      <c r="C11" s="730">
        <v>285.89999999999998</v>
      </c>
      <c r="D11" s="699">
        <v>434.5</v>
      </c>
      <c r="E11" s="711">
        <v>-148.6</v>
      </c>
      <c r="F11" s="712">
        <v>-0.34200000000000003</v>
      </c>
      <c r="G11" s="730">
        <v>66.7</v>
      </c>
      <c r="H11" s="699">
        <v>99.3</v>
      </c>
      <c r="I11" s="711">
        <v>-32.6</v>
      </c>
      <c r="J11" s="712">
        <v>-0.32800000000000001</v>
      </c>
    </row>
    <row r="12" spans="1:10" ht="14.85" customHeight="1">
      <c r="A12" s="36" t="s">
        <v>195</v>
      </c>
      <c r="B12" s="37" t="s">
        <v>138</v>
      </c>
      <c r="C12" s="731">
        <v>0.56699999999999995</v>
      </c>
      <c r="D12" s="713">
        <v>0.63500000000000001</v>
      </c>
      <c r="E12" s="1054">
        <v>-6.8</v>
      </c>
      <c r="F12" s="733" t="s">
        <v>31</v>
      </c>
      <c r="G12" s="731">
        <v>0.56000000000000005</v>
      </c>
      <c r="H12" s="713">
        <v>0.63700000000000001</v>
      </c>
      <c r="I12" s="1054">
        <v>-7.7</v>
      </c>
      <c r="J12" s="733" t="s">
        <v>31</v>
      </c>
    </row>
    <row r="13" spans="1:10" ht="14.85" customHeight="1">
      <c r="B13" s="8"/>
    </row>
    <row r="14" spans="1:10" ht="14.85" customHeight="1">
      <c r="B14" s="8"/>
    </row>
    <row r="15" spans="1:10" s="21" customFormat="1" ht="26.85" customHeight="1">
      <c r="A15" s="456"/>
      <c r="B15" s="456"/>
      <c r="C15" s="184" t="s">
        <v>655</v>
      </c>
      <c r="D15" s="184" t="s">
        <v>68</v>
      </c>
      <c r="E15" s="873" t="s">
        <v>69</v>
      </c>
      <c r="F15" s="873" t="s">
        <v>150</v>
      </c>
      <c r="G15" s="184" t="s">
        <v>655</v>
      </c>
      <c r="H15" s="185" t="s">
        <v>593</v>
      </c>
      <c r="I15" s="871" t="s">
        <v>69</v>
      </c>
      <c r="J15" s="871" t="s">
        <v>150</v>
      </c>
    </row>
    <row r="16" spans="1:10" ht="14.85" customHeight="1">
      <c r="A16" s="36" t="s">
        <v>196</v>
      </c>
      <c r="B16" s="37" t="s">
        <v>151</v>
      </c>
      <c r="C16" s="693">
        <v>2247.6999999999998</v>
      </c>
      <c r="D16" s="694">
        <v>1829</v>
      </c>
      <c r="E16" s="701">
        <v>418.7</v>
      </c>
      <c r="F16" s="702">
        <v>0.22900000000000001</v>
      </c>
      <c r="G16" s="693">
        <v>2247.6999999999998</v>
      </c>
      <c r="H16" s="694">
        <v>2189.9</v>
      </c>
      <c r="I16" s="701">
        <v>57.8</v>
      </c>
      <c r="J16" s="702">
        <v>2.5999999999999999E-2</v>
      </c>
    </row>
    <row r="19" spans="1:10" ht="14.85" customHeight="1">
      <c r="A19" s="1267" t="s">
        <v>197</v>
      </c>
      <c r="B19" s="1267"/>
      <c r="C19" s="1267"/>
      <c r="D19" s="1267"/>
      <c r="E19" s="1267"/>
      <c r="F19" s="1267"/>
    </row>
    <row r="20" spans="1:10" s="398" customFormat="1" ht="26.85" customHeight="1">
      <c r="A20" s="870"/>
      <c r="B20" s="870"/>
      <c r="C20" s="184" t="s">
        <v>655</v>
      </c>
      <c r="D20" s="184" t="s">
        <v>68</v>
      </c>
      <c r="E20" s="600" t="s">
        <v>12</v>
      </c>
      <c r="F20" s="600" t="s">
        <v>13</v>
      </c>
      <c r="G20" s="184" t="s">
        <v>655</v>
      </c>
      <c r="H20" s="185" t="s">
        <v>593</v>
      </c>
      <c r="I20" s="600" t="s">
        <v>69</v>
      </c>
      <c r="J20" s="600" t="s">
        <v>150</v>
      </c>
    </row>
    <row r="21" spans="1:10" ht="14.85" customHeight="1">
      <c r="A21" s="688" t="s">
        <v>132</v>
      </c>
      <c r="B21" s="57"/>
      <c r="C21" s="693"/>
      <c r="D21" s="694"/>
      <c r="E21" s="701"/>
      <c r="F21" s="702"/>
      <c r="G21" s="693"/>
      <c r="H21" s="694"/>
      <c r="I21" s="701"/>
      <c r="J21" s="702"/>
    </row>
    <row r="22" spans="1:10" ht="14.85" customHeight="1">
      <c r="A22" s="688" t="s">
        <v>130</v>
      </c>
      <c r="B22" s="963" t="s">
        <v>131</v>
      </c>
      <c r="C22" s="518">
        <v>2.13</v>
      </c>
      <c r="D22" s="519">
        <v>1.42</v>
      </c>
      <c r="E22" s="668" t="s">
        <v>679</v>
      </c>
      <c r="F22" s="46">
        <v>0.502</v>
      </c>
      <c r="G22" s="518">
        <v>2.13</v>
      </c>
      <c r="H22" s="519">
        <v>2.13</v>
      </c>
      <c r="I22" s="668" t="s">
        <v>18</v>
      </c>
      <c r="J22" s="46" t="s">
        <v>19</v>
      </c>
    </row>
    <row r="23" spans="1:10" ht="14.85" customHeight="1">
      <c r="A23" s="53" t="s">
        <v>663</v>
      </c>
      <c r="B23" s="963" t="s">
        <v>131</v>
      </c>
      <c r="C23" s="142">
        <v>0.73</v>
      </c>
      <c r="D23" s="519">
        <v>0.28000000000000003</v>
      </c>
      <c r="E23" s="521">
        <v>0.45</v>
      </c>
      <c r="F23" s="491">
        <v>1.591</v>
      </c>
      <c r="G23" s="142">
        <v>0.73</v>
      </c>
      <c r="H23" s="519">
        <v>0.73</v>
      </c>
      <c r="I23" s="521" t="s">
        <v>18</v>
      </c>
      <c r="J23" s="491" t="s">
        <v>19</v>
      </c>
    </row>
    <row r="24" spans="1:10" ht="14.85" customHeight="1">
      <c r="A24" s="53" t="s">
        <v>664</v>
      </c>
      <c r="B24" s="963" t="s">
        <v>131</v>
      </c>
      <c r="C24" s="522">
        <v>1</v>
      </c>
      <c r="D24" s="523">
        <v>1</v>
      </c>
      <c r="E24" s="495" t="s">
        <v>18</v>
      </c>
      <c r="F24" s="491" t="s">
        <v>19</v>
      </c>
      <c r="G24" s="522">
        <v>1</v>
      </c>
      <c r="H24" s="523">
        <v>1</v>
      </c>
      <c r="I24" s="495" t="s">
        <v>18</v>
      </c>
      <c r="J24" s="491" t="s">
        <v>19</v>
      </c>
    </row>
    <row r="25" spans="1:10" ht="14.85" customHeight="1">
      <c r="A25" s="53" t="s">
        <v>660</v>
      </c>
      <c r="B25" s="963" t="s">
        <v>131</v>
      </c>
      <c r="C25" s="524">
        <v>0.9</v>
      </c>
      <c r="D25" s="525">
        <v>0.9</v>
      </c>
      <c r="E25" s="495" t="s">
        <v>18</v>
      </c>
      <c r="F25" s="491" t="s">
        <v>19</v>
      </c>
      <c r="G25" s="524">
        <v>0.9</v>
      </c>
      <c r="H25" s="525">
        <v>0.9</v>
      </c>
      <c r="I25" s="495" t="s">
        <v>18</v>
      </c>
      <c r="J25" s="491" t="s">
        <v>19</v>
      </c>
    </row>
    <row r="26" spans="1:10" ht="14.85" customHeight="1">
      <c r="A26" s="53" t="s">
        <v>661</v>
      </c>
      <c r="B26" s="963" t="s">
        <v>131</v>
      </c>
      <c r="C26" s="142">
        <v>0.1</v>
      </c>
      <c r="D26" s="143">
        <v>0.1</v>
      </c>
      <c r="E26" s="526" t="s">
        <v>18</v>
      </c>
      <c r="F26" s="491" t="s">
        <v>19</v>
      </c>
      <c r="G26" s="142">
        <v>0.1</v>
      </c>
      <c r="H26" s="143">
        <v>0.1</v>
      </c>
      <c r="I26" s="526" t="s">
        <v>18</v>
      </c>
      <c r="J26" s="491" t="s">
        <v>19</v>
      </c>
    </row>
    <row r="27" spans="1:10" ht="14.85" customHeight="1">
      <c r="A27" s="53" t="s">
        <v>665</v>
      </c>
      <c r="B27" s="963" t="s">
        <v>131</v>
      </c>
      <c r="C27" s="522">
        <v>0.28999999999999998</v>
      </c>
      <c r="D27" s="527">
        <v>0.02</v>
      </c>
      <c r="E27" s="495">
        <v>0.26</v>
      </c>
      <c r="F27" s="491" t="s">
        <v>31</v>
      </c>
      <c r="G27" s="522">
        <v>0.28999999999999998</v>
      </c>
      <c r="H27" s="527">
        <v>0.28999999999999998</v>
      </c>
      <c r="I27" s="526" t="s">
        <v>18</v>
      </c>
      <c r="J27" s="491" t="s">
        <v>19</v>
      </c>
    </row>
    <row r="28" spans="1:10" ht="14.85" customHeight="1">
      <c r="A28" s="627" t="s">
        <v>666</v>
      </c>
      <c r="B28" s="963" t="s">
        <v>131</v>
      </c>
      <c r="C28" s="522">
        <v>0.04</v>
      </c>
      <c r="D28" s="527">
        <v>0.04</v>
      </c>
      <c r="E28" s="526" t="s">
        <v>18</v>
      </c>
      <c r="F28" s="491" t="s">
        <v>19</v>
      </c>
      <c r="G28" s="522">
        <v>0.04</v>
      </c>
      <c r="H28" s="527">
        <v>0.04</v>
      </c>
      <c r="I28" s="526" t="s">
        <v>18</v>
      </c>
      <c r="J28" s="491" t="s">
        <v>19</v>
      </c>
    </row>
    <row r="29" spans="1:10" ht="14.85" customHeight="1">
      <c r="A29" s="624" t="s">
        <v>669</v>
      </c>
      <c r="B29" s="964" t="s">
        <v>131</v>
      </c>
      <c r="C29" s="958">
        <v>7.0000000000000007E-2</v>
      </c>
      <c r="D29" s="959">
        <v>7.0000000000000007E-2</v>
      </c>
      <c r="E29" s="960" t="s">
        <v>18</v>
      </c>
      <c r="F29" s="961" t="s">
        <v>19</v>
      </c>
      <c r="G29" s="958">
        <v>7.0000000000000007E-2</v>
      </c>
      <c r="H29" s="959">
        <v>7.0000000000000007E-2</v>
      </c>
      <c r="I29" s="960" t="s">
        <v>18</v>
      </c>
      <c r="J29" s="961" t="s">
        <v>19</v>
      </c>
    </row>
    <row r="30" spans="1:10" ht="14.85" customHeight="1">
      <c r="A30" s="616" t="s">
        <v>133</v>
      </c>
      <c r="B30" s="963" t="s">
        <v>131</v>
      </c>
      <c r="C30" s="528">
        <v>0.35</v>
      </c>
      <c r="D30" s="962">
        <v>0.35</v>
      </c>
      <c r="E30" s="529" t="s">
        <v>18</v>
      </c>
      <c r="F30" s="46" t="s">
        <v>19</v>
      </c>
      <c r="G30" s="528">
        <v>0.35</v>
      </c>
      <c r="H30" s="962">
        <v>0.35</v>
      </c>
      <c r="I30" s="529" t="s">
        <v>18</v>
      </c>
      <c r="J30" s="46" t="s">
        <v>19</v>
      </c>
    </row>
    <row r="31" spans="1:10" ht="14.85" customHeight="1">
      <c r="A31" s="627" t="s">
        <v>666</v>
      </c>
      <c r="B31" s="963" t="s">
        <v>131</v>
      </c>
      <c r="C31" s="524">
        <v>0.14000000000000001</v>
      </c>
      <c r="D31" s="530">
        <v>0.14000000000000001</v>
      </c>
      <c r="E31" s="495" t="s">
        <v>18</v>
      </c>
      <c r="F31" s="46" t="s">
        <v>19</v>
      </c>
      <c r="G31" s="524">
        <v>0.14000000000000001</v>
      </c>
      <c r="H31" s="530">
        <v>0.14000000000000001</v>
      </c>
      <c r="I31" s="495" t="s">
        <v>18</v>
      </c>
      <c r="J31" s="46" t="s">
        <v>19</v>
      </c>
    </row>
    <row r="32" spans="1:10" ht="14.85" customHeight="1">
      <c r="A32" s="626" t="s">
        <v>669</v>
      </c>
      <c r="B32" s="963" t="s">
        <v>131</v>
      </c>
      <c r="C32" s="522">
        <v>0.21</v>
      </c>
      <c r="D32" s="527">
        <v>0.21</v>
      </c>
      <c r="E32" s="495" t="s">
        <v>18</v>
      </c>
      <c r="F32" s="46" t="s">
        <v>19</v>
      </c>
      <c r="G32" s="522">
        <v>0.21</v>
      </c>
      <c r="H32" s="527">
        <v>0.21</v>
      </c>
      <c r="I32" s="495" t="s">
        <v>18</v>
      </c>
      <c r="J32" s="46" t="s">
        <v>19</v>
      </c>
    </row>
    <row r="33" spans="1:10" ht="25.5">
      <c r="A33" s="602"/>
      <c r="B33" s="602"/>
      <c r="C33" s="443" t="s">
        <v>394</v>
      </c>
      <c r="D33" s="443" t="s">
        <v>388</v>
      </c>
      <c r="E33" s="877" t="s">
        <v>12</v>
      </c>
      <c r="F33" s="604" t="s">
        <v>13</v>
      </c>
      <c r="G33" s="602" t="s">
        <v>673</v>
      </c>
      <c r="H33" s="602" t="s">
        <v>167</v>
      </c>
      <c r="I33" s="1036" t="s">
        <v>69</v>
      </c>
      <c r="J33" s="1036" t="s">
        <v>150</v>
      </c>
    </row>
    <row r="34" spans="1:10" ht="12.75">
      <c r="A34" s="57" t="s">
        <v>130</v>
      </c>
      <c r="B34" s="57"/>
      <c r="C34" s="38"/>
      <c r="D34" s="39"/>
      <c r="E34" s="45"/>
      <c r="F34" s="46"/>
      <c r="G34" s="38"/>
      <c r="H34" s="39"/>
      <c r="I34" s="45"/>
      <c r="J34" s="46"/>
    </row>
    <row r="35" spans="1:10" ht="13.5" customHeight="1">
      <c r="A35" s="53" t="s">
        <v>134</v>
      </c>
      <c r="B35" s="67" t="s">
        <v>135</v>
      </c>
      <c r="C35" s="142">
        <v>2.79</v>
      </c>
      <c r="D35" s="143">
        <v>2.2999999999999998</v>
      </c>
      <c r="E35" s="520">
        <v>0.49</v>
      </c>
      <c r="F35" s="46">
        <v>0.21199999999999999</v>
      </c>
      <c r="G35" s="142">
        <v>0.78</v>
      </c>
      <c r="H35" s="143">
        <v>0.72</v>
      </c>
      <c r="I35" s="620">
        <v>0.06</v>
      </c>
      <c r="J35" s="46">
        <v>8.2000000000000003E-2</v>
      </c>
    </row>
    <row r="36" spans="1:10" ht="14.85" customHeight="1">
      <c r="A36" s="53" t="s">
        <v>663</v>
      </c>
      <c r="B36" s="67" t="s">
        <v>135</v>
      </c>
      <c r="C36" s="142">
        <v>1.38</v>
      </c>
      <c r="D36" s="519">
        <v>0.86</v>
      </c>
      <c r="E36" s="520">
        <v>0.52</v>
      </c>
      <c r="F36" s="46">
        <v>0.60699999999999998</v>
      </c>
      <c r="G36" s="518">
        <v>0.42</v>
      </c>
      <c r="H36" s="519">
        <v>0.34</v>
      </c>
      <c r="I36" s="520">
        <v>0.08</v>
      </c>
      <c r="J36" s="46">
        <v>0.224</v>
      </c>
    </row>
    <row r="37" spans="1:10" ht="14.85" customHeight="1">
      <c r="A37" s="53" t="s">
        <v>665</v>
      </c>
      <c r="B37" s="67" t="s">
        <v>135</v>
      </c>
      <c r="C37" s="142">
        <v>0.11</v>
      </c>
      <c r="D37" s="143">
        <v>0.01</v>
      </c>
      <c r="E37" s="620">
        <v>0.1</v>
      </c>
      <c r="F37" s="46">
        <v>6.931</v>
      </c>
      <c r="G37" s="518">
        <v>0.02</v>
      </c>
      <c r="H37" s="143">
        <v>0</v>
      </c>
      <c r="I37" s="520">
        <v>0.01</v>
      </c>
      <c r="J37" s="46">
        <v>3.9649999999999999</v>
      </c>
    </row>
    <row r="38" spans="1:10" ht="14.85" customHeight="1">
      <c r="A38" s="53" t="s">
        <v>664</v>
      </c>
      <c r="B38" s="67" t="s">
        <v>135</v>
      </c>
      <c r="C38" s="142">
        <v>0.72</v>
      </c>
      <c r="D38" s="143">
        <v>0.9</v>
      </c>
      <c r="E38" s="535">
        <v>-0.18</v>
      </c>
      <c r="F38" s="46">
        <v>-0.20100000000000001</v>
      </c>
      <c r="G38" s="142">
        <v>0.18</v>
      </c>
      <c r="H38" s="143">
        <v>0.2</v>
      </c>
      <c r="I38" s="535">
        <v>-0.02</v>
      </c>
      <c r="J38" s="46">
        <v>-0.10100000000000001</v>
      </c>
    </row>
    <row r="39" spans="1:10" ht="14.85" customHeight="1">
      <c r="A39" s="53" t="s">
        <v>660</v>
      </c>
      <c r="B39" s="67" t="s">
        <v>135</v>
      </c>
      <c r="C39" s="142">
        <v>0.46</v>
      </c>
      <c r="D39" s="519">
        <v>0.54</v>
      </c>
      <c r="E39" s="535">
        <v>-0.08</v>
      </c>
      <c r="F39" s="46">
        <v>-0.15</v>
      </c>
      <c r="G39" s="142">
        <v>0.1</v>
      </c>
      <c r="H39" s="519">
        <v>0.13</v>
      </c>
      <c r="I39" s="535">
        <v>-0.04</v>
      </c>
      <c r="J39" s="46">
        <v>-0.26</v>
      </c>
    </row>
    <row r="40" spans="1:10" ht="14.85" customHeight="1">
      <c r="A40" s="53" t="s">
        <v>661</v>
      </c>
      <c r="B40" s="67" t="s">
        <v>135</v>
      </c>
      <c r="C40" s="142">
        <v>0.26</v>
      </c>
      <c r="D40" s="143">
        <v>0.36</v>
      </c>
      <c r="E40" s="535">
        <v>-0.1</v>
      </c>
      <c r="F40" s="46">
        <v>-0.27800000000000002</v>
      </c>
      <c r="G40" s="142">
        <v>0.08</v>
      </c>
      <c r="H40" s="143">
        <v>0.06</v>
      </c>
      <c r="I40" s="535">
        <v>0.02</v>
      </c>
      <c r="J40" s="46">
        <v>0.254</v>
      </c>
    </row>
    <row r="41" spans="1:10" ht="12.75">
      <c r="A41" s="627" t="s">
        <v>666</v>
      </c>
      <c r="B41" s="67" t="s">
        <v>135</v>
      </c>
      <c r="C41" s="518">
        <v>0.28999999999999998</v>
      </c>
      <c r="D41" s="143">
        <v>0.28999999999999998</v>
      </c>
      <c r="E41" s="948" t="s">
        <v>677</v>
      </c>
      <c r="F41" s="46">
        <v>-8.9999999999999993E-3</v>
      </c>
      <c r="G41" s="518">
        <v>0.08</v>
      </c>
      <c r="H41" s="143">
        <v>0.08</v>
      </c>
      <c r="I41" s="948" t="s">
        <v>677</v>
      </c>
      <c r="J41" s="46">
        <v>-0.02</v>
      </c>
    </row>
    <row r="42" spans="1:10" ht="12.75">
      <c r="A42" s="624" t="s">
        <v>669</v>
      </c>
      <c r="B42" s="67" t="s">
        <v>135</v>
      </c>
      <c r="C42" s="142">
        <v>0.3</v>
      </c>
      <c r="D42" s="143">
        <v>0.24</v>
      </c>
      <c r="E42" s="520">
        <v>0.06</v>
      </c>
      <c r="F42" s="46">
        <v>0.22800000000000001</v>
      </c>
      <c r="G42" s="518">
        <v>0.09</v>
      </c>
      <c r="H42" s="143">
        <v>0.1</v>
      </c>
      <c r="I42" s="535">
        <v>-0.01</v>
      </c>
      <c r="J42" s="46">
        <v>-7.8E-2</v>
      </c>
    </row>
    <row r="43" spans="1:10" ht="12.75">
      <c r="A43" s="53" t="s">
        <v>198</v>
      </c>
      <c r="B43" s="67" t="s">
        <v>138</v>
      </c>
      <c r="C43" s="536">
        <v>0.93899999999999995</v>
      </c>
      <c r="D43" s="672">
        <v>0.95599999999999996</v>
      </c>
      <c r="E43" s="1055">
        <v>-1.6</v>
      </c>
      <c r="F43" s="457" t="s">
        <v>31</v>
      </c>
      <c r="G43" s="536">
        <v>0.94899999999999995</v>
      </c>
      <c r="H43" s="672">
        <v>0.97799999999999998</v>
      </c>
      <c r="I43" s="1055">
        <v>-2.9</v>
      </c>
      <c r="J43" s="457" t="s">
        <v>31</v>
      </c>
    </row>
    <row r="44" spans="1:10" ht="12.75">
      <c r="A44" s="53" t="s">
        <v>199</v>
      </c>
      <c r="B44" s="67" t="s">
        <v>138</v>
      </c>
      <c r="C44" s="536">
        <v>0.22700000000000001</v>
      </c>
      <c r="D44" s="672">
        <v>0.312</v>
      </c>
      <c r="E44" s="1055">
        <v>-8.5</v>
      </c>
      <c r="F44" s="457" t="s">
        <v>31</v>
      </c>
      <c r="G44" s="536">
        <v>0.20300000000000001</v>
      </c>
      <c r="H44" s="672">
        <v>0.40200000000000002</v>
      </c>
      <c r="I44" s="1055">
        <v>-19.899999999999999</v>
      </c>
      <c r="J44" s="457" t="s">
        <v>31</v>
      </c>
    </row>
    <row r="45" spans="1:10" ht="12.75">
      <c r="A45" s="175" t="s">
        <v>200</v>
      </c>
      <c r="B45" s="65" t="s">
        <v>201</v>
      </c>
      <c r="C45" s="537">
        <v>6.6</v>
      </c>
      <c r="D45" s="538">
        <v>6.8</v>
      </c>
      <c r="E45" s="539">
        <v>-0.3</v>
      </c>
      <c r="F45" s="531">
        <v>-4.2000000000000003E-2</v>
      </c>
      <c r="G45" s="537">
        <v>6.3</v>
      </c>
      <c r="H45" s="538">
        <v>7.3</v>
      </c>
      <c r="I45" s="539">
        <v>-0.9</v>
      </c>
      <c r="J45" s="531">
        <v>-0.129</v>
      </c>
    </row>
    <row r="46" spans="1:10" ht="14.85" customHeight="1">
      <c r="A46" s="174" t="s">
        <v>133</v>
      </c>
      <c r="B46" s="176"/>
      <c r="C46" s="673"/>
      <c r="D46" s="674"/>
      <c r="E46" s="675"/>
      <c r="F46" s="676"/>
      <c r="G46" s="673"/>
      <c r="H46" s="674"/>
      <c r="I46" s="675"/>
      <c r="J46" s="676"/>
    </row>
    <row r="47" spans="1:10" ht="14.85" customHeight="1">
      <c r="A47" s="53" t="s">
        <v>145</v>
      </c>
      <c r="B47" s="67" t="s">
        <v>135</v>
      </c>
      <c r="C47" s="532">
        <v>1.87</v>
      </c>
      <c r="D47" s="530">
        <v>1.66</v>
      </c>
      <c r="E47" s="495">
        <v>0.21</v>
      </c>
      <c r="F47" s="46">
        <v>0.124</v>
      </c>
      <c r="G47" s="532">
        <v>0.56000000000000005</v>
      </c>
      <c r="H47" s="530">
        <v>0.6</v>
      </c>
      <c r="I47" s="495">
        <v>-0.03</v>
      </c>
      <c r="J47" s="46">
        <v>-5.8000000000000003E-2</v>
      </c>
    </row>
    <row r="48" spans="1:10" ht="14.25">
      <c r="A48" s="627" t="s">
        <v>675</v>
      </c>
      <c r="B48" s="67" t="s">
        <v>135</v>
      </c>
      <c r="C48" s="532">
        <v>0.83</v>
      </c>
      <c r="D48" s="527">
        <v>0.8</v>
      </c>
      <c r="E48" s="620">
        <v>0.04</v>
      </c>
      <c r="F48" s="46">
        <v>4.8000000000000001E-2</v>
      </c>
      <c r="G48" s="532">
        <v>0.24</v>
      </c>
      <c r="H48" s="527">
        <v>0.24</v>
      </c>
      <c r="I48" s="540">
        <v>0</v>
      </c>
      <c r="J48" s="46">
        <v>3.0000000000000001E-3</v>
      </c>
    </row>
    <row r="49" spans="1:10" ht="14.85" customHeight="1">
      <c r="A49" s="624" t="s">
        <v>669</v>
      </c>
      <c r="B49" s="67" t="s">
        <v>135</v>
      </c>
      <c r="C49" s="532">
        <v>1.04</v>
      </c>
      <c r="D49" s="527">
        <v>0.87</v>
      </c>
      <c r="E49" s="540">
        <v>0.17</v>
      </c>
      <c r="F49" s="47">
        <v>0.193</v>
      </c>
      <c r="G49" s="532">
        <v>0.32</v>
      </c>
      <c r="H49" s="527">
        <v>0.36</v>
      </c>
      <c r="I49" s="540">
        <v>-0.04</v>
      </c>
      <c r="J49" s="47">
        <v>-0.1</v>
      </c>
    </row>
    <row r="50" spans="1:10" s="7" customFormat="1" ht="14.85" customHeight="1">
      <c r="A50" s="120" t="s">
        <v>202</v>
      </c>
      <c r="B50" s="505"/>
      <c r="C50" s="489"/>
      <c r="D50" s="489"/>
      <c r="E50" s="489"/>
      <c r="F50" s="489"/>
    </row>
    <row r="51" spans="1:10" s="7" customFormat="1" ht="14.85" customHeight="1">
      <c r="A51" s="687"/>
      <c r="B51" s="490"/>
      <c r="C51" s="490"/>
      <c r="D51" s="490"/>
      <c r="E51" s="490"/>
      <c r="F51" s="490"/>
    </row>
    <row r="54" spans="1:10" s="222" customFormat="1" ht="14.85" customHeight="1">
      <c r="A54" s="43" t="s">
        <v>10</v>
      </c>
      <c r="B54" s="486"/>
      <c r="C54" s="487"/>
      <c r="D54" s="487"/>
      <c r="E54" s="487"/>
      <c r="F54" s="487"/>
    </row>
  </sheetData>
  <mergeCells count="5">
    <mergeCell ref="A4:F4"/>
    <mergeCell ref="A19:F19"/>
    <mergeCell ref="A2:C2"/>
    <mergeCell ref="D2:F2"/>
    <mergeCell ref="G2:I2"/>
  </mergeCells>
  <pageMargins left="0.7" right="0.7" top="0.75" bottom="0.75" header="0.3" footer="0.3"/>
  <pageSetup paperSize="9" orientation="portrait" r:id="rId1"/>
  <ignoredErrors>
    <ignoredError sqref="E22 E41:I4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ebb2c01-54b3-4ea4-9cf6-4a4d4f2112d4" xsi:nil="true"/>
    <SharedWithUsers xmlns="37f72f8d-44e0-4f49-ad8c-b71ca2a34452">
      <UserInfo>
        <DisplayName/>
        <AccountId xsi:nil="true"/>
        <AccountType/>
      </UserInfo>
    </SharedWithUsers>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d30a5fbf2becb194063895fc8f00bbb4">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14f2ec1bf74ec3ae84c2ff57eae79ed8"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712C4-0ADB-4E01-9B60-AD6C22DD88A4}">
  <ds:schemaRefs>
    <ds:schemaRef ds:uri="http://schemas.microsoft.com/office/infopath/2007/PartnerControls"/>
    <ds:schemaRef ds:uri="http://purl.org/dc/terms/"/>
    <ds:schemaRef ds:uri="37f72f8d-44e0-4f49-ad8c-b71ca2a34452"/>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bebb2c01-54b3-4ea4-9cf6-4a4d4f2112d4"/>
    <ds:schemaRef ds:uri="http://www.w3.org/XML/1998/namespace"/>
    <ds:schemaRef ds:uri="http://purl.org/dc/dcmitype/"/>
  </ds:schemaRefs>
</ds:datastoreItem>
</file>

<file path=customXml/itemProps2.xml><?xml version="1.0" encoding="utf-8"?>
<ds:datastoreItem xmlns:ds="http://schemas.openxmlformats.org/officeDocument/2006/customXml" ds:itemID="{B4BA7851-51DA-49BA-B452-61B1C4E46C5D}">
  <ds:schemaRefs>
    <ds:schemaRef ds:uri="http://schemas.microsoft.com/sharepoint/v3/contenttype/forms"/>
  </ds:schemaRefs>
</ds:datastoreItem>
</file>

<file path=customXml/itemProps3.xml><?xml version="1.0" encoding="utf-8"?>
<ds:datastoreItem xmlns:ds="http://schemas.openxmlformats.org/officeDocument/2006/customXml" ds:itemID="{672A05BB-EB10-4F2E-8469-B5D55F97B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bb2c01-54b3-4ea4-9cf6-4a4d4f2112d4"/>
    <ds:schemaRef ds:uri="37f72f8d-44e0-4f49-ad8c-b71ca2a34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Kontaktai</vt:lpstr>
      <vt:lpstr>Turinys</vt:lpstr>
      <vt:lpstr>Finansiniai rodikliai</vt:lpstr>
      <vt:lpstr>Suvedimai</vt:lpstr>
      <vt:lpstr>Veiklos rodikliai</vt:lpstr>
      <vt:lpstr>Penkerių metų santrauka</vt:lpstr>
      <vt:lpstr>IV ketv. rezultatai</vt:lpstr>
      <vt:lpstr>Ketvirčių suvestinė</vt:lpstr>
      <vt:lpstr>Žalieji pajėgumai</vt:lpstr>
      <vt:lpstr>Tinklai</vt:lpstr>
      <vt:lpstr>Rezerviniai pajėgumai</vt:lpstr>
      <vt:lpstr>Sprendimai klientams</vt:lpstr>
      <vt:lpstr>Pelno (nuostolių) ataskaita</vt:lpstr>
      <vt:lpstr>Finansinės padėties ataskaita</vt:lpstr>
      <vt:lpstr>Pinigų srautų ataskaita</vt:lpstr>
      <vt:lpstr>Turto knyga&gt;&gt;</vt:lpstr>
      <vt:lpstr>Vėjas ir Saulė</vt:lpstr>
      <vt:lpstr>EEKS</vt:lpstr>
      <vt:lpstr>Vanduo</vt:lpstr>
      <vt:lpstr>Atliekos ir Biomasė</vt:lpstr>
      <vt:lpstr>Apsidraudimo lygis</vt:lpstr>
      <vt:lpstr>Gamtinės dujos</vt:lpstr>
      <vt:lpstr>Istoriniai duomenys&gt;&gt;</vt:lpstr>
      <vt:lpstr>Vėjo ir Saulės duomenys</vt:lpstr>
      <vt:lpstr>Vandens duomenys</vt:lpstr>
      <vt:lpstr>Atliekų ir Biomasės duomenys</vt:lpstr>
      <vt:lpstr>Gamtinių dujų duomenys</vt:lpstr>
      <vt:lpstr>Verslo aplinka</vt:lpstr>
      <vt:lpstr>Teisinė pastaba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2026-02-24T15:50:48Z</dcterms:created>
  <dcterms:modified xsi:type="dcterms:W3CDTF">2026-02-24T20:41:11Z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SiteId">
    <vt:lpwstr>ea88e983-d65a-47b3-adb4-3e1c6d2110d2</vt:lpwstr>
  </property>
  <property fmtid="{D5CDD505-2E9C-101B-9397-08002B2CF9AE}" pid="3" name="MSIP_Label_190751af-2442-49a7-b7b9-9f0bcce858c9_Name">
    <vt:lpwstr>Vidaus dokumentai</vt:lpwstr>
  </property>
  <property fmtid="{D5CDD505-2E9C-101B-9397-08002B2CF9AE}" pid="4" name="MSIP_Label_190751af-2442-49a7-b7b9-9f0bcce858c9_Method">
    <vt:lpwstr>Privileged</vt:lpwstr>
  </property>
  <property fmtid="{D5CDD505-2E9C-101B-9397-08002B2CF9AE}" pid="5" name="MSIP_Label_190751af-2442-49a7-b7b9-9f0bcce858c9_SetDate">
    <vt:lpwstr>2022-05-12T14:56:18Z</vt:lpwstr>
  </property>
  <property fmtid="{D5CDD505-2E9C-101B-9397-08002B2CF9AE}" pid="6" name="Order">
    <vt:r8>186400</vt:r8>
  </property>
  <property fmtid="{D5CDD505-2E9C-101B-9397-08002B2CF9AE}" pid="7" name="MSIP_Label_320c693d-44b7-4e16-b3dd-4fcd87401cf5_Enabled">
    <vt:lpwstr>True</vt:lpwstr>
  </property>
  <property fmtid="{D5CDD505-2E9C-101B-9397-08002B2CF9AE}" pid="8" name="MSIP_Label_320c693d-44b7-4e16-b3dd-4fcd87401cf5_Application">
    <vt:lpwstr>Microsoft Azure Information Protection</vt:lpwstr>
  </property>
  <property fmtid="{D5CDD505-2E9C-101B-9397-08002B2CF9AE}" pid="9" name="MediaServiceImageTags">
    <vt:lpwstr/>
  </property>
  <property fmtid="{D5CDD505-2E9C-101B-9397-08002B2CF9AE}" pid="10" name="xd_ProgID">
    <vt:lpwstr/>
  </property>
  <property fmtid="{D5CDD505-2E9C-101B-9397-08002B2CF9AE}" pid="11" name="ContentTypeId">
    <vt:lpwstr>0x0101008933F92CA1A45B4CBDC07365299C146E</vt:lpwstr>
  </property>
  <property fmtid="{D5CDD505-2E9C-101B-9397-08002B2CF9AE}" pid="12" name="MSIP_Label_320c693d-44b7-4e16-b3dd-4fcd87401cf5_SetDate">
    <vt:lpwstr>2021-01-03T18:17:25.5022652Z</vt:lpwstr>
  </property>
  <property fmtid="{D5CDD505-2E9C-101B-9397-08002B2CF9AE}" pid="13" name="ComplianceAssetId">
    <vt:lpwstr/>
  </property>
  <property fmtid="{D5CDD505-2E9C-101B-9397-08002B2CF9AE}" pid="14" name="TemplateUrl">
    <vt:lpwstr/>
  </property>
  <property fmtid="{D5CDD505-2E9C-101B-9397-08002B2CF9AE}" pid="15" name="MSIP_Label_320c693d-44b7-4e16-b3dd-4fcd87401cf5_Owner">
    <vt:lpwstr>Aine.Riffel@ignitis.lt</vt:lpwstr>
  </property>
  <property fmtid="{D5CDD505-2E9C-101B-9397-08002B2CF9AE}" pid="16" name="MSIP_Label_320c693d-44b7-4e16-b3dd-4fcd87401cf5_Extended_MSFT_Method">
    <vt:lpwstr>Manual</vt:lpwstr>
  </property>
  <property fmtid="{D5CDD505-2E9C-101B-9397-08002B2CF9AE}" pid="17" name="_ExtendedDescription">
    <vt:lpwstr/>
  </property>
  <property fmtid="{D5CDD505-2E9C-101B-9397-08002B2CF9AE}" pid="18" name="TriggerFlowInfo">
    <vt:lpwstr/>
  </property>
  <property fmtid="{D5CDD505-2E9C-101B-9397-08002B2CF9AE}" pid="19" name="MSIP_Label_190751af-2442-49a7-b7b9-9f0bcce858c9_ContentBits">
    <vt:lpwstr>0</vt:lpwstr>
  </property>
  <property fmtid="{D5CDD505-2E9C-101B-9397-08002B2CF9AE}" pid="20" name="xd_Signature">
    <vt:bool>false</vt:bool>
  </property>
  <property fmtid="{D5CDD505-2E9C-101B-9397-08002B2CF9AE}" pid="21" name="MSIP_Label_190751af-2442-49a7-b7b9-9f0bcce858c9_ActionId">
    <vt:lpwstr>07970f6f-39e5-4759-911a-859656f3c74d</vt:lpwstr>
  </property>
  <property fmtid="{D5CDD505-2E9C-101B-9397-08002B2CF9AE}" pid="22" name="MSIP_Label_320c693d-44b7-4e16-b3dd-4fcd87401cf5_Name">
    <vt:lpwstr>Viešo naudojimo</vt:lpwstr>
  </property>
  <property fmtid="{D5CDD505-2E9C-101B-9397-08002B2CF9AE}" pid="23" name="MSIP_Label_320c693d-44b7-4e16-b3dd-4fcd87401cf5_SiteId">
    <vt:lpwstr>ea88e983-d65a-47b3-adb4-3e1c6d2110d2</vt:lpwstr>
  </property>
  <property fmtid="{D5CDD505-2E9C-101B-9397-08002B2CF9AE}" pid="24" name="MSIP_Label_320c693d-44b7-4e16-b3dd-4fcd87401cf5_ActionId">
    <vt:lpwstr>07970f6f-39e5-4759-911a-859656f3c74d</vt:lpwstr>
  </property>
  <property fmtid="{D5CDD505-2E9C-101B-9397-08002B2CF9AE}" pid="25" name="MSIP_Label_190751af-2442-49a7-b7b9-9f0bcce858c9_Enabled">
    <vt:lpwstr>true</vt:lpwstr>
  </property>
</Properties>
</file>